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41" windowWidth="17400" windowHeight="10410" activeTab="0"/>
  </bookViews>
  <sheets>
    <sheet name="Simpler Chart" sheetId="1" r:id="rId1"/>
    <sheet name="Original Results" sheetId="2" r:id="rId2"/>
  </sheets>
  <definedNames>
    <definedName name="\0">'Original Results'!$BE$4</definedName>
    <definedName name="_xlnm.Print_Area" localSheetId="1">'Original Results'!$A$1:$AU$29</definedName>
    <definedName name="_xlnm.Print_Area" localSheetId="0">'Simpler Chart'!$A$1:$Z$33</definedName>
    <definedName name="_xlnm.Print_Area">'Original Results'!$A$1:$AU$30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<sst xmlns="http://schemas.openxmlformats.org/spreadsheetml/2006/main" count="108" uniqueCount="58">
  <si>
    <t>CANDIDATES</t>
  </si>
  <si>
    <t>Charles F. Gonzalez</t>
  </si>
  <si>
    <t>Abdul Waheed</t>
  </si>
  <si>
    <t>Adam Gussen</t>
  </si>
  <si>
    <t>Abram R. Martin</t>
  </si>
  <si>
    <t>Muhammad N. Mian</t>
  </si>
  <si>
    <t>Lizette Parker</t>
  </si>
  <si>
    <t>Dennis J. Crowley IV</t>
  </si>
  <si>
    <t>Ronald Schwartz</t>
  </si>
  <si>
    <t>Michael Kevie Feit</t>
  </si>
  <si>
    <t>John A. Annillo</t>
  </si>
  <si>
    <t>Leonard J. Hennig</t>
  </si>
  <si>
    <t>Elie Y. Katz</t>
  </si>
  <si>
    <t>Howard Rose</t>
  </si>
  <si>
    <t>Patrick D. O'Brien</t>
  </si>
  <si>
    <t>Persoanl Choice: P. Ostrow</t>
  </si>
  <si>
    <t>Personal Choice: Y. Stern</t>
  </si>
  <si>
    <t>Personal Choice</t>
  </si>
  <si>
    <t xml:space="preserve"> </t>
  </si>
  <si>
    <t>Clifton Arrington</t>
  </si>
  <si>
    <t>Elnatan Rudolph</t>
  </si>
  <si>
    <t>David A. Langford</t>
  </si>
  <si>
    <t>TOTAL VOTERS</t>
  </si>
  <si>
    <t>Absentee</t>
  </si>
  <si>
    <t>District 1</t>
  </si>
  <si>
    <t>Tape A</t>
  </si>
  <si>
    <t>Tape B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</si>
  <si>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</si>
  <si>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</si>
  <si>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</si>
  <si>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</si>
  <si>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</si>
  <si>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</si>
  <si>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</si>
  <si>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</si>
  <si>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</si>
  <si>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</si>
  <si>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</si>
  <si>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</si>
  <si>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</si>
  <si>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</si>
  <si>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</si>
  <si>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Tape C</t>
  </si>
  <si>
    <t>District 17</t>
  </si>
  <si>
    <t>District 18</t>
  </si>
  <si>
    <t>District 19</t>
  </si>
  <si>
    <t>District 20</t>
  </si>
  <si>
    <t>District 21</t>
  </si>
  <si>
    <t>TOTAL</t>
  </si>
  <si>
    <t>VOTES</t>
  </si>
  <si>
    <t>TOTAL VOTES</t>
  </si>
  <si>
    <t>Registered voters</t>
  </si>
  <si>
    <t>votes per person out of 5</t>
  </si>
  <si>
    <t>TOTAL
VOTES</t>
  </si>
  <si>
    <t>Teaneck Municipal Election Results - May 9,  2006</t>
  </si>
  <si>
    <t>Turnout</t>
  </si>
  <si>
    <t>Turnout %</t>
  </si>
  <si>
    <t xml:space="preserve">  =  31% of 23,358 registered voters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</si>
</sst>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0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sz val="10"/>
      <color indexed="6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b/>
      <sz val="12"/>
      <name val="Arial"/>
      <family val="2"/>
    </font>
    <font>
      <sz val="16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24"/>
      </left>
      <right>
        <color indexed="63"/>
      </right>
      <top>
        <color indexed="24"/>
      </top>
      <bottom style="hair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Continuous"/>
    </xf>
    <xf numFmtId="0" fontId="6" fillId="0" borderId="11" xfId="0" applyNumberFormat="1" applyFont="1" applyBorder="1" applyAlignment="1">
      <alignment horizontal="centerContinuous"/>
    </xf>
    <xf numFmtId="0" fontId="7" fillId="0" borderId="11" xfId="0" applyNumberFormat="1" applyFont="1" applyBorder="1" applyAlignment="1">
      <alignment horizontal="centerContinuous"/>
    </xf>
    <xf numFmtId="0" fontId="7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4" fillId="33" borderId="13" xfId="0" applyNumberFormat="1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Continuous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15" xfId="0" applyNumberFormat="1" applyFont="1" applyBorder="1" applyAlignment="1">
      <alignment/>
    </xf>
    <xf numFmtId="9" fontId="11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64" fontId="11" fillId="0" borderId="15" xfId="0" applyNumberFormat="1" applyFont="1" applyBorder="1" applyAlignment="1">
      <alignment/>
    </xf>
    <xf numFmtId="0" fontId="14" fillId="0" borderId="16" xfId="0" applyFont="1" applyBorder="1" applyAlignment="1">
      <alignment horizontal="center"/>
    </xf>
    <xf numFmtId="3" fontId="11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pane xSplit="1" ySplit="2" topLeftCell="D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3" sqref="L33"/>
    </sheetView>
  </sheetViews>
  <sheetFormatPr defaultColWidth="8.88671875" defaultRowHeight="15"/>
  <cols>
    <col min="1" max="1" width="17.10546875" style="20" customWidth="1"/>
    <col min="2" max="2" width="2.4453125" style="20" customWidth="1"/>
    <col min="3" max="3" width="5.6640625" style="20" customWidth="1"/>
    <col min="4" max="4" width="5.4453125" style="20" customWidth="1"/>
    <col min="5" max="5" width="4.88671875" style="20" customWidth="1"/>
    <col min="6" max="26" width="3.99609375" style="20" customWidth="1"/>
    <col min="27" max="27" width="9.10546875" style="20" customWidth="1"/>
    <col min="28" max="16384" width="8.88671875" style="20" customWidth="1"/>
  </cols>
  <sheetData>
    <row r="1" spans="1:26" ht="25.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7" ht="24.75" customHeight="1">
      <c r="A2" s="32" t="s">
        <v>0</v>
      </c>
      <c r="B2" s="33"/>
      <c r="C2" s="34" t="s">
        <v>53</v>
      </c>
      <c r="D2" s="33"/>
      <c r="E2" s="35" t="s">
        <v>23</v>
      </c>
      <c r="F2" s="36">
        <v>1</v>
      </c>
      <c r="G2" s="36">
        <v>2</v>
      </c>
      <c r="H2" s="36">
        <v>3</v>
      </c>
      <c r="I2" s="36">
        <v>4</v>
      </c>
      <c r="J2" s="36">
        <v>5</v>
      </c>
      <c r="K2" s="36">
        <v>6</v>
      </c>
      <c r="L2" s="36">
        <v>7</v>
      </c>
      <c r="M2" s="36">
        <v>8</v>
      </c>
      <c r="N2" s="36">
        <v>9</v>
      </c>
      <c r="O2" s="36">
        <v>10</v>
      </c>
      <c r="P2" s="36">
        <v>11</v>
      </c>
      <c r="Q2" s="36">
        <v>12</v>
      </c>
      <c r="R2" s="36">
        <v>13</v>
      </c>
      <c r="S2" s="36">
        <v>14</v>
      </c>
      <c r="T2" s="36">
        <v>15</v>
      </c>
      <c r="U2" s="36">
        <v>16</v>
      </c>
      <c r="V2" s="36">
        <v>17</v>
      </c>
      <c r="W2" s="36">
        <v>18</v>
      </c>
      <c r="X2" s="36">
        <v>19</v>
      </c>
      <c r="Y2" s="36">
        <v>20</v>
      </c>
      <c r="Z2" s="36">
        <v>21</v>
      </c>
      <c r="AA2" s="26"/>
    </row>
    <row r="3" spans="1:31" ht="11.25">
      <c r="A3" s="37" t="str">
        <f>'Original Results'!A4</f>
        <v>Charles F. Gonzalez</v>
      </c>
      <c r="B3" s="27">
        <v>8</v>
      </c>
      <c r="C3" s="27">
        <f>SUM(E3:Z3)</f>
        <v>1397</v>
      </c>
      <c r="D3" s="28">
        <f>C3/$C$32</f>
        <v>0.19287588016015464</v>
      </c>
      <c r="E3" s="27">
        <f>'Original Results'!B4</f>
        <v>23</v>
      </c>
      <c r="F3" s="27">
        <f>'Original Results'!C4+'Original Results'!D4</f>
        <v>48</v>
      </c>
      <c r="G3" s="27">
        <f>'Original Results'!E4+'Original Results'!F4</f>
        <v>54</v>
      </c>
      <c r="H3" s="27">
        <f>'Original Results'!G4+'Original Results'!H4</f>
        <v>53</v>
      </c>
      <c r="I3" s="27">
        <f>'Original Results'!I4+'Original Results'!J4</f>
        <v>46</v>
      </c>
      <c r="J3" s="27">
        <f>'Original Results'!K4+'Original Results'!L4</f>
        <v>52</v>
      </c>
      <c r="K3" s="27">
        <f>'Original Results'!M4+'Original Results'!N4</f>
        <v>49</v>
      </c>
      <c r="L3" s="27">
        <f>'Original Results'!O4+'Original Results'!P4</f>
        <v>52</v>
      </c>
      <c r="M3" s="27">
        <f>'Original Results'!Q4+'Original Results'!R4</f>
        <v>92</v>
      </c>
      <c r="N3" s="27">
        <f>'Original Results'!S4+'Original Results'!T4</f>
        <v>71</v>
      </c>
      <c r="O3" s="27">
        <f>'Original Results'!U4+'Original Results'!V4</f>
        <v>73</v>
      </c>
      <c r="P3" s="27">
        <f>'Original Results'!W4+'Original Results'!X4</f>
        <v>91</v>
      </c>
      <c r="Q3" s="27">
        <f>'Original Results'!Y4+'Original Results'!Z4</f>
        <v>75</v>
      </c>
      <c r="R3" s="27">
        <f>'Original Results'!AA4+'Original Results'!AB4</f>
        <v>48</v>
      </c>
      <c r="S3" s="27">
        <f>'Original Results'!AC4+'Original Results'!AD4</f>
        <v>64</v>
      </c>
      <c r="T3" s="27">
        <f>'Original Results'!AE4+'Original Results'!AF4</f>
        <v>32</v>
      </c>
      <c r="U3" s="27">
        <f>'Original Results'!AG4+'Original Results'!AH4</f>
        <v>61</v>
      </c>
      <c r="V3" s="27">
        <f>'Original Results'!AJ4+'Original Results'!AK4</f>
        <v>54</v>
      </c>
      <c r="W3" s="27">
        <f>'Original Results'!AL4+'Original Results'!AM4</f>
        <v>85</v>
      </c>
      <c r="X3" s="27">
        <f>'Original Results'!AN4+'Original Results'!AO4</f>
        <v>82</v>
      </c>
      <c r="Y3" s="27">
        <f>'Original Results'!AP4+'Original Results'!AQ4</f>
        <v>53</v>
      </c>
      <c r="Z3" s="27">
        <f>'Original Results'!AR4+'Original Results'!AS4</f>
        <v>139</v>
      </c>
      <c r="AA3" s="25"/>
      <c r="AB3" s="21"/>
      <c r="AC3" s="21"/>
      <c r="AD3" s="21"/>
      <c r="AE3" s="21"/>
    </row>
    <row r="4" spans="1:27" ht="11.25">
      <c r="A4" s="37" t="str">
        <f>'Original Results'!A5</f>
        <v>Abdul Waheed</v>
      </c>
      <c r="B4" s="27">
        <v>13</v>
      </c>
      <c r="C4" s="27">
        <f aca="true" t="shared" si="0" ref="C4:C28">SUM(E4:Z4)</f>
        <v>745</v>
      </c>
      <c r="D4" s="28">
        <f aca="true" t="shared" si="1" ref="D4:D16">C4/$C$32</f>
        <v>0.10285793179621704</v>
      </c>
      <c r="E4" s="27">
        <f>'Original Results'!B5</f>
        <v>34</v>
      </c>
      <c r="F4" s="27">
        <f>'Original Results'!C5+'Original Results'!D5</f>
        <v>34</v>
      </c>
      <c r="G4" s="27">
        <f>'Original Results'!E5+'Original Results'!F5</f>
        <v>39</v>
      </c>
      <c r="H4" s="27">
        <f>'Original Results'!G5+'Original Results'!H5</f>
        <v>50</v>
      </c>
      <c r="I4" s="27">
        <f>'Original Results'!I5+'Original Results'!J5</f>
        <v>28</v>
      </c>
      <c r="J4" s="27">
        <f>'Original Results'!K5+'Original Results'!L5</f>
        <v>31</v>
      </c>
      <c r="K4" s="27">
        <f>'Original Results'!M5+'Original Results'!N5</f>
        <v>36</v>
      </c>
      <c r="L4" s="27">
        <f>'Original Results'!O5+'Original Results'!P5</f>
        <v>16</v>
      </c>
      <c r="M4" s="27">
        <f>'Original Results'!Q5+'Original Results'!R5</f>
        <v>33</v>
      </c>
      <c r="N4" s="27">
        <f>'Original Results'!S5+'Original Results'!T5</f>
        <v>20</v>
      </c>
      <c r="O4" s="27">
        <f>'Original Results'!U5+'Original Results'!V5</f>
        <v>16</v>
      </c>
      <c r="P4" s="27">
        <f>'Original Results'!W5+'Original Results'!X5</f>
        <v>40</v>
      </c>
      <c r="Q4" s="27">
        <f>'Original Results'!Y5+'Original Results'!Z5</f>
        <v>9</v>
      </c>
      <c r="R4" s="27">
        <f>'Original Results'!AA5+'Original Results'!AB5</f>
        <v>24</v>
      </c>
      <c r="S4" s="27">
        <f>'Original Results'!AC5+'Original Results'!AD5</f>
        <v>30</v>
      </c>
      <c r="T4" s="27">
        <f>'Original Results'!AE5+'Original Results'!AF5</f>
        <v>46</v>
      </c>
      <c r="U4" s="27">
        <f>'Original Results'!AG5+'Original Results'!AH5</f>
        <v>36</v>
      </c>
      <c r="V4" s="27">
        <f>'Original Results'!AJ5+'Original Results'!AK5</f>
        <v>32</v>
      </c>
      <c r="W4" s="27">
        <f>'Original Results'!AL5+'Original Results'!AM5</f>
        <v>24</v>
      </c>
      <c r="X4" s="27">
        <f>'Original Results'!AN5+'Original Results'!AO5</f>
        <v>44</v>
      </c>
      <c r="Y4" s="27">
        <f>'Original Results'!AP5+'Original Results'!AQ5</f>
        <v>19</v>
      </c>
      <c r="Z4" s="27">
        <f>'Original Results'!AR5+'Original Results'!AS5</f>
        <v>104</v>
      </c>
      <c r="AA4" s="26"/>
    </row>
    <row r="5" spans="1:27" ht="11.25">
      <c r="A5" s="38" t="str">
        <f>'Original Results'!A6</f>
        <v>Adam Gussen</v>
      </c>
      <c r="B5" s="29">
        <v>4</v>
      </c>
      <c r="C5" s="27">
        <f t="shared" si="0"/>
        <v>2438</v>
      </c>
      <c r="D5" s="28">
        <f t="shared" si="1"/>
        <v>0.3366008559988955</v>
      </c>
      <c r="E5" s="27">
        <f>'Original Results'!B6</f>
        <v>49</v>
      </c>
      <c r="F5" s="27">
        <f>'Original Results'!C6+'Original Results'!D6</f>
        <v>15</v>
      </c>
      <c r="G5" s="27">
        <f>'Original Results'!E6+'Original Results'!F6</f>
        <v>14</v>
      </c>
      <c r="H5" s="27">
        <f>'Original Results'!G6+'Original Results'!H6</f>
        <v>78</v>
      </c>
      <c r="I5" s="27">
        <f>'Original Results'!I6+'Original Results'!J6</f>
        <v>74</v>
      </c>
      <c r="J5" s="27">
        <f>'Original Results'!K6+'Original Results'!L6</f>
        <v>14</v>
      </c>
      <c r="K5" s="27">
        <f>'Original Results'!M6+'Original Results'!N6</f>
        <v>32</v>
      </c>
      <c r="L5" s="27">
        <f>'Original Results'!O6+'Original Results'!P6</f>
        <v>50</v>
      </c>
      <c r="M5" s="27">
        <f>'Original Results'!Q6+'Original Results'!R6</f>
        <v>77</v>
      </c>
      <c r="N5" s="27">
        <f>'Original Results'!S6+'Original Results'!T6</f>
        <v>285</v>
      </c>
      <c r="O5" s="27">
        <f>'Original Results'!U6+'Original Results'!V6</f>
        <v>398</v>
      </c>
      <c r="P5" s="27">
        <f>'Original Results'!W6+'Original Results'!X6</f>
        <v>482</v>
      </c>
      <c r="Q5" s="27">
        <f>'Original Results'!Y6+'Original Results'!Z6</f>
        <v>243</v>
      </c>
      <c r="R5" s="27">
        <f>'Original Results'!AA6+'Original Results'!AB6</f>
        <v>7</v>
      </c>
      <c r="S5" s="27">
        <f>'Original Results'!AC6+'Original Results'!AD6</f>
        <v>19</v>
      </c>
      <c r="T5" s="27">
        <f>'Original Results'!AE6+'Original Results'!AF6</f>
        <v>72</v>
      </c>
      <c r="U5" s="27">
        <f>'Original Results'!AG6+'Original Results'!AH6</f>
        <v>15</v>
      </c>
      <c r="V5" s="27">
        <f>'Original Results'!AJ6+'Original Results'!AK6</f>
        <v>9</v>
      </c>
      <c r="W5" s="27">
        <f>'Original Results'!AL6+'Original Results'!AM6</f>
        <v>211</v>
      </c>
      <c r="X5" s="27">
        <f>'Original Results'!AN6+'Original Results'!AO6</f>
        <v>112</v>
      </c>
      <c r="Y5" s="27">
        <f>'Original Results'!AP6+'Original Results'!AQ6</f>
        <v>135</v>
      </c>
      <c r="Z5" s="27">
        <f>'Original Results'!AR6+'Original Results'!AS6</f>
        <v>47</v>
      </c>
      <c r="AA5" s="26"/>
    </row>
    <row r="6" spans="1:27" ht="11.25">
      <c r="A6" s="37" t="str">
        <f>'Original Results'!A7</f>
        <v>Abram R. Martin</v>
      </c>
      <c r="B6" s="27">
        <v>14</v>
      </c>
      <c r="C6" s="27">
        <f t="shared" si="0"/>
        <v>586</v>
      </c>
      <c r="D6" s="28">
        <f t="shared" si="1"/>
        <v>0.08090570205715863</v>
      </c>
      <c r="E6" s="27">
        <f>'Original Results'!B7</f>
        <v>8</v>
      </c>
      <c r="F6" s="27">
        <f>'Original Results'!C7+'Original Results'!D7</f>
        <v>14</v>
      </c>
      <c r="G6" s="27">
        <f>'Original Results'!E7+'Original Results'!F7</f>
        <v>15</v>
      </c>
      <c r="H6" s="27">
        <f>'Original Results'!G7+'Original Results'!H7</f>
        <v>17</v>
      </c>
      <c r="I6" s="27">
        <f>'Original Results'!I7+'Original Results'!J7</f>
        <v>16</v>
      </c>
      <c r="J6" s="27">
        <f>'Original Results'!K7+'Original Results'!L7</f>
        <v>16</v>
      </c>
      <c r="K6" s="27">
        <f>'Original Results'!M7+'Original Results'!N7</f>
        <v>15</v>
      </c>
      <c r="L6" s="27">
        <f>'Original Results'!O7+'Original Results'!P7</f>
        <v>20</v>
      </c>
      <c r="M6" s="27">
        <f>'Original Results'!Q7+'Original Results'!R7</f>
        <v>12</v>
      </c>
      <c r="N6" s="27">
        <f>'Original Results'!S7+'Original Results'!T7</f>
        <v>24</v>
      </c>
      <c r="O6" s="27">
        <f>'Original Results'!U7+'Original Results'!V7</f>
        <v>20</v>
      </c>
      <c r="P6" s="27">
        <f>'Original Results'!W7+'Original Results'!X7</f>
        <v>7</v>
      </c>
      <c r="Q6" s="27">
        <f>'Original Results'!Y7+'Original Results'!Z7</f>
        <v>7</v>
      </c>
      <c r="R6" s="27">
        <f>'Original Results'!AA7+'Original Results'!AB7</f>
        <v>76</v>
      </c>
      <c r="S6" s="27">
        <f>'Original Results'!AC7+'Original Results'!AD7</f>
        <v>93</v>
      </c>
      <c r="T6" s="27">
        <f>'Original Results'!AE7+'Original Results'!AF7</f>
        <v>22</v>
      </c>
      <c r="U6" s="27">
        <f>'Original Results'!AG7+'Original Results'!AH7</f>
        <v>62</v>
      </c>
      <c r="V6" s="27">
        <f>'Original Results'!AJ7+'Original Results'!AK7</f>
        <v>36</v>
      </c>
      <c r="W6" s="27">
        <f>'Original Results'!AL7+'Original Results'!AM7</f>
        <v>26</v>
      </c>
      <c r="X6" s="27">
        <f>'Original Results'!AN7+'Original Results'!AO7</f>
        <v>36</v>
      </c>
      <c r="Y6" s="27">
        <f>'Original Results'!AP7+'Original Results'!AQ7</f>
        <v>20</v>
      </c>
      <c r="Z6" s="27">
        <f>'Original Results'!AR7+'Original Results'!AS7</f>
        <v>24</v>
      </c>
      <c r="AA6" s="26"/>
    </row>
    <row r="7" spans="1:27" ht="11.25">
      <c r="A7" s="37" t="str">
        <f>'Original Results'!A8</f>
        <v>Muhammad N. Mian</v>
      </c>
      <c r="B7" s="27">
        <v>12</v>
      </c>
      <c r="C7" s="27">
        <f t="shared" si="0"/>
        <v>762</v>
      </c>
      <c r="D7" s="28">
        <f t="shared" si="1"/>
        <v>0.10520502554190253</v>
      </c>
      <c r="E7" s="27">
        <f>'Original Results'!B8</f>
        <v>43</v>
      </c>
      <c r="F7" s="27">
        <f>'Original Results'!C8+'Original Results'!D8</f>
        <v>34</v>
      </c>
      <c r="G7" s="27">
        <f>'Original Results'!E8+'Original Results'!F8</f>
        <v>31</v>
      </c>
      <c r="H7" s="27">
        <f>'Original Results'!G8+'Original Results'!H8</f>
        <v>39</v>
      </c>
      <c r="I7" s="27">
        <f>'Original Results'!I8+'Original Results'!J8</f>
        <v>21</v>
      </c>
      <c r="J7" s="27">
        <f>'Original Results'!K8+'Original Results'!L8</f>
        <v>41</v>
      </c>
      <c r="K7" s="27">
        <f>'Original Results'!M8+'Original Results'!N8</f>
        <v>30</v>
      </c>
      <c r="L7" s="27">
        <f>'Original Results'!O8+'Original Results'!P8</f>
        <v>27</v>
      </c>
      <c r="M7" s="27">
        <f>'Original Results'!Q8+'Original Results'!R8</f>
        <v>33</v>
      </c>
      <c r="N7" s="27">
        <f>'Original Results'!S8+'Original Results'!T8</f>
        <v>31</v>
      </c>
      <c r="O7" s="27">
        <f>'Original Results'!U8+'Original Results'!V8</f>
        <v>21</v>
      </c>
      <c r="P7" s="27">
        <f>'Original Results'!W8+'Original Results'!X8</f>
        <v>9</v>
      </c>
      <c r="Q7" s="27">
        <f>'Original Results'!Y8+'Original Results'!Z8</f>
        <v>17</v>
      </c>
      <c r="R7" s="27">
        <f>'Original Results'!AA8+'Original Results'!AB8</f>
        <v>34</v>
      </c>
      <c r="S7" s="27">
        <f>'Original Results'!AC8+'Original Results'!AD8</f>
        <v>49</v>
      </c>
      <c r="T7" s="27">
        <f>'Original Results'!AE8+'Original Results'!AF8</f>
        <v>32</v>
      </c>
      <c r="U7" s="27">
        <f>'Original Results'!AG8+'Original Results'!AH8</f>
        <v>62</v>
      </c>
      <c r="V7" s="27">
        <f>'Original Results'!AJ8+'Original Results'!AK8</f>
        <v>30</v>
      </c>
      <c r="W7" s="27">
        <f>'Original Results'!AL8+'Original Results'!AM8</f>
        <v>28</v>
      </c>
      <c r="X7" s="27">
        <f>'Original Results'!AN8+'Original Results'!AO8</f>
        <v>43</v>
      </c>
      <c r="Y7" s="27">
        <f>'Original Results'!AP8+'Original Results'!AQ8</f>
        <v>20</v>
      </c>
      <c r="Z7" s="27">
        <f>'Original Results'!AR8+'Original Results'!AS8</f>
        <v>87</v>
      </c>
      <c r="AA7" s="26"/>
    </row>
    <row r="8" spans="1:27" ht="11.25">
      <c r="A8" s="38" t="str">
        <f>'Original Results'!A9</f>
        <v>Lizette Parker</v>
      </c>
      <c r="B8" s="29">
        <v>3</v>
      </c>
      <c r="C8" s="27">
        <f t="shared" si="0"/>
        <v>2811</v>
      </c>
      <c r="D8" s="28">
        <f t="shared" si="1"/>
        <v>0.38809885406599476</v>
      </c>
      <c r="E8" s="27">
        <f>'Original Results'!B9</f>
        <v>37</v>
      </c>
      <c r="F8" s="27">
        <f>'Original Results'!C9+'Original Results'!D9</f>
        <v>61</v>
      </c>
      <c r="G8" s="27">
        <f>'Original Results'!E9+'Original Results'!F9</f>
        <v>89</v>
      </c>
      <c r="H8" s="27">
        <f>'Original Results'!G9+'Original Results'!H9</f>
        <v>171</v>
      </c>
      <c r="I8" s="27">
        <f>'Original Results'!I9+'Original Results'!J9</f>
        <v>122</v>
      </c>
      <c r="J8" s="27">
        <f>'Original Results'!K9+'Original Results'!L9</f>
        <v>87</v>
      </c>
      <c r="K8" s="27">
        <f>'Original Results'!M9+'Original Results'!N9</f>
        <v>108</v>
      </c>
      <c r="L8" s="27">
        <f>'Original Results'!O9+'Original Results'!P9</f>
        <v>118</v>
      </c>
      <c r="M8" s="27">
        <f>'Original Results'!Q9+'Original Results'!R9</f>
        <v>164</v>
      </c>
      <c r="N8" s="27">
        <f>'Original Results'!S9+'Original Results'!T9</f>
        <v>116</v>
      </c>
      <c r="O8" s="27">
        <f>'Original Results'!U9+'Original Results'!V9</f>
        <v>94</v>
      </c>
      <c r="P8" s="27">
        <f>'Original Results'!W9+'Original Results'!X9</f>
        <v>90</v>
      </c>
      <c r="Q8" s="27">
        <f>'Original Results'!Y9+'Original Results'!Z9</f>
        <v>88</v>
      </c>
      <c r="R8" s="27">
        <f>'Original Results'!AA9+'Original Results'!AB9</f>
        <v>218</v>
      </c>
      <c r="S8" s="27">
        <f>'Original Results'!AC9+'Original Results'!AD9</f>
        <v>216</v>
      </c>
      <c r="T8" s="27">
        <f>'Original Results'!AE9+'Original Results'!AF9</f>
        <v>97</v>
      </c>
      <c r="U8" s="27">
        <f>'Original Results'!AG9+'Original Results'!AH9</f>
        <v>209</v>
      </c>
      <c r="V8" s="27">
        <f>'Original Results'!AJ9+'Original Results'!AK9</f>
        <v>170</v>
      </c>
      <c r="W8" s="27">
        <f>'Original Results'!AL9+'Original Results'!AM9</f>
        <v>146</v>
      </c>
      <c r="X8" s="27">
        <f>'Original Results'!AN9+'Original Results'!AO9</f>
        <v>132</v>
      </c>
      <c r="Y8" s="27">
        <f>'Original Results'!AP9+'Original Results'!AQ9</f>
        <v>83</v>
      </c>
      <c r="Z8" s="27">
        <f>'Original Results'!AR9+'Original Results'!AS9</f>
        <v>195</v>
      </c>
      <c r="AA8" s="26"/>
    </row>
    <row r="9" spans="1:27" ht="11.25">
      <c r="A9" s="37" t="str">
        <f>'Original Results'!A10</f>
        <v>Dennis J. Crowley IV</v>
      </c>
      <c r="B9" s="27">
        <v>7</v>
      </c>
      <c r="C9" s="27">
        <f t="shared" si="0"/>
        <v>1799</v>
      </c>
      <c r="D9" s="28">
        <f t="shared" si="1"/>
        <v>0.24837774402871737</v>
      </c>
      <c r="E9" s="27">
        <f>'Original Results'!B10</f>
        <v>31</v>
      </c>
      <c r="F9" s="27">
        <f>'Original Results'!C10+'Original Results'!D10</f>
        <v>38</v>
      </c>
      <c r="G9" s="27">
        <f>'Original Results'!E10+'Original Results'!F10</f>
        <v>70</v>
      </c>
      <c r="H9" s="27">
        <f>'Original Results'!G10+'Original Results'!H10</f>
        <v>140</v>
      </c>
      <c r="I9" s="27">
        <f>'Original Results'!I10+'Original Results'!J10</f>
        <v>92</v>
      </c>
      <c r="J9" s="27">
        <f>'Original Results'!K10+'Original Results'!L10</f>
        <v>61</v>
      </c>
      <c r="K9" s="27">
        <f>'Original Results'!M10+'Original Results'!N10</f>
        <v>73</v>
      </c>
      <c r="L9" s="27">
        <f>'Original Results'!O10+'Original Results'!P10</f>
        <v>84</v>
      </c>
      <c r="M9" s="27">
        <f>'Original Results'!Q10+'Original Results'!R10</f>
        <v>126</v>
      </c>
      <c r="N9" s="27">
        <f>'Original Results'!S10+'Original Results'!T10</f>
        <v>70</v>
      </c>
      <c r="O9" s="27">
        <f>'Original Results'!U10+'Original Results'!V10</f>
        <v>58</v>
      </c>
      <c r="P9" s="27">
        <f>'Original Results'!W10+'Original Results'!X10</f>
        <v>63</v>
      </c>
      <c r="Q9" s="27">
        <f>'Original Results'!Y10+'Original Results'!Z10</f>
        <v>50</v>
      </c>
      <c r="R9" s="27">
        <f>'Original Results'!AA10+'Original Results'!AB10</f>
        <v>120</v>
      </c>
      <c r="S9" s="27">
        <f>'Original Results'!AC10+'Original Results'!AD10</f>
        <v>94</v>
      </c>
      <c r="T9" s="27">
        <f>'Original Results'!AE10+'Original Results'!AF10</f>
        <v>67</v>
      </c>
      <c r="U9" s="27">
        <f>'Original Results'!AG10+'Original Results'!AH10</f>
        <v>105</v>
      </c>
      <c r="V9" s="27">
        <f>'Original Results'!AJ10+'Original Results'!AK10</f>
        <v>102</v>
      </c>
      <c r="W9" s="27">
        <f>'Original Results'!AL10+'Original Results'!AM10</f>
        <v>94</v>
      </c>
      <c r="X9" s="27">
        <f>'Original Results'!AN10+'Original Results'!AO10</f>
        <v>87</v>
      </c>
      <c r="Y9" s="27">
        <f>'Original Results'!AP10+'Original Results'!AQ10</f>
        <v>39</v>
      </c>
      <c r="Z9" s="27">
        <f>'Original Results'!AR10+'Original Results'!AS10</f>
        <v>135</v>
      </c>
      <c r="AA9" s="26"/>
    </row>
    <row r="10" spans="1:27" ht="11.25">
      <c r="A10" s="37" t="str">
        <f>'Original Results'!A11</f>
        <v>Ronald Schwartz</v>
      </c>
      <c r="B10" s="27">
        <v>5</v>
      </c>
      <c r="C10" s="27">
        <f t="shared" si="0"/>
        <v>1893</v>
      </c>
      <c r="D10" s="28">
        <f t="shared" si="1"/>
        <v>0.26135579179897833</v>
      </c>
      <c r="E10" s="27">
        <f>'Original Results'!B11</f>
        <v>39</v>
      </c>
      <c r="F10" s="27">
        <f>'Original Results'!C11+'Original Results'!D11</f>
        <v>33</v>
      </c>
      <c r="G10" s="27">
        <f>'Original Results'!E11+'Original Results'!F11</f>
        <v>70</v>
      </c>
      <c r="H10" s="27">
        <f>'Original Results'!G11+'Original Results'!H11</f>
        <v>130</v>
      </c>
      <c r="I10" s="27">
        <f>'Original Results'!I11+'Original Results'!J11</f>
        <v>100</v>
      </c>
      <c r="J10" s="27">
        <f>'Original Results'!K11+'Original Results'!L11</f>
        <v>69</v>
      </c>
      <c r="K10" s="27">
        <f>'Original Results'!M11+'Original Results'!N11</f>
        <v>86</v>
      </c>
      <c r="L10" s="27">
        <f>'Original Results'!O11+'Original Results'!P11</f>
        <v>96</v>
      </c>
      <c r="M10" s="27">
        <f>'Original Results'!Q11+'Original Results'!R11</f>
        <v>129</v>
      </c>
      <c r="N10" s="27">
        <f>'Original Results'!S11+'Original Results'!T11</f>
        <v>75</v>
      </c>
      <c r="O10" s="27">
        <f>'Original Results'!U11+'Original Results'!V11</f>
        <v>70</v>
      </c>
      <c r="P10" s="27">
        <f>'Original Results'!W11+'Original Results'!X11</f>
        <v>67</v>
      </c>
      <c r="Q10" s="27">
        <f>'Original Results'!Y11+'Original Results'!Z11</f>
        <v>66</v>
      </c>
      <c r="R10" s="27">
        <f>'Original Results'!AA11+'Original Results'!AB11</f>
        <v>115</v>
      </c>
      <c r="S10" s="27">
        <f>'Original Results'!AC11+'Original Results'!AD11</f>
        <v>103</v>
      </c>
      <c r="T10" s="27">
        <f>'Original Results'!AE11+'Original Results'!AF11</f>
        <v>68</v>
      </c>
      <c r="U10" s="27">
        <f>'Original Results'!AG11+'Original Results'!AH11</f>
        <v>103</v>
      </c>
      <c r="V10" s="27">
        <f>'Original Results'!AJ11+'Original Results'!AK11</f>
        <v>105</v>
      </c>
      <c r="W10" s="27">
        <f>'Original Results'!AL11+'Original Results'!AM11</f>
        <v>100</v>
      </c>
      <c r="X10" s="27">
        <f>'Original Results'!AN11+'Original Results'!AO11</f>
        <v>97</v>
      </c>
      <c r="Y10" s="27">
        <f>'Original Results'!AP11+'Original Results'!AQ11</f>
        <v>46</v>
      </c>
      <c r="Z10" s="27">
        <f>'Original Results'!AR11+'Original Results'!AS11</f>
        <v>126</v>
      </c>
      <c r="AA10" s="26"/>
    </row>
    <row r="11" spans="1:27" ht="11.25">
      <c r="A11" s="38" t="str">
        <f>'Original Results'!A12</f>
        <v>Michael Kevie Feit</v>
      </c>
      <c r="B11" s="29">
        <v>2</v>
      </c>
      <c r="C11" s="27">
        <f t="shared" si="0"/>
        <v>3009</v>
      </c>
      <c r="D11" s="28">
        <f t="shared" si="1"/>
        <v>0.41543559298633165</v>
      </c>
      <c r="E11" s="27">
        <f>'Original Results'!B12</f>
        <v>58</v>
      </c>
      <c r="F11" s="27">
        <f>'Original Results'!C12+'Original Results'!D12</f>
        <v>14</v>
      </c>
      <c r="G11" s="27">
        <f>'Original Results'!E12+'Original Results'!F12</f>
        <v>17</v>
      </c>
      <c r="H11" s="27">
        <f>'Original Results'!G12+'Original Results'!H12</f>
        <v>106</v>
      </c>
      <c r="I11" s="27">
        <f>'Original Results'!I12+'Original Results'!J12</f>
        <v>83</v>
      </c>
      <c r="J11" s="27">
        <f>'Original Results'!K12+'Original Results'!L12</f>
        <v>16</v>
      </c>
      <c r="K11" s="27">
        <f>'Original Results'!M12+'Original Results'!N12</f>
        <v>56</v>
      </c>
      <c r="L11" s="27">
        <f>'Original Results'!O12+'Original Results'!P12</f>
        <v>68</v>
      </c>
      <c r="M11" s="27">
        <f>'Original Results'!Q12+'Original Results'!R12</f>
        <v>137</v>
      </c>
      <c r="N11" s="27">
        <f>'Original Results'!S12+'Original Results'!T12</f>
        <v>368</v>
      </c>
      <c r="O11" s="27">
        <f>'Original Results'!U12+'Original Results'!V12</f>
        <v>439</v>
      </c>
      <c r="P11" s="27">
        <f>'Original Results'!W12+'Original Results'!X12</f>
        <v>570</v>
      </c>
      <c r="Q11" s="27">
        <f>'Original Results'!Y12+'Original Results'!Z12</f>
        <v>288</v>
      </c>
      <c r="R11" s="27">
        <f>'Original Results'!AA12+'Original Results'!AB12</f>
        <v>16</v>
      </c>
      <c r="S11" s="27">
        <f>'Original Results'!AC12+'Original Results'!AD12</f>
        <v>6</v>
      </c>
      <c r="T11" s="27">
        <f>'Original Results'!AE12+'Original Results'!AF12</f>
        <v>53</v>
      </c>
      <c r="U11" s="27">
        <f>'Original Results'!AG12+'Original Results'!AH12</f>
        <v>12</v>
      </c>
      <c r="V11" s="27">
        <f>'Original Results'!AJ12+'Original Results'!AK12</f>
        <v>26</v>
      </c>
      <c r="W11" s="27">
        <f>'Original Results'!AL12+'Original Results'!AM12</f>
        <v>286</v>
      </c>
      <c r="X11" s="27">
        <f>'Original Results'!AN12+'Original Results'!AO12</f>
        <v>154</v>
      </c>
      <c r="Y11" s="27">
        <f>'Original Results'!AP12+'Original Results'!AQ12</f>
        <v>175</v>
      </c>
      <c r="Z11" s="27">
        <f>'Original Results'!AR12+'Original Results'!AS12</f>
        <v>61</v>
      </c>
      <c r="AA11" s="26"/>
    </row>
    <row r="12" spans="1:27" ht="11.25">
      <c r="A12" s="37" t="str">
        <f>'Original Results'!A13</f>
        <v>John A. Annillo</v>
      </c>
      <c r="B12" s="27">
        <v>9</v>
      </c>
      <c r="C12" s="27">
        <f t="shared" si="0"/>
        <v>1331</v>
      </c>
      <c r="D12" s="28">
        <f t="shared" si="1"/>
        <v>0.18376363385337569</v>
      </c>
      <c r="E12" s="27">
        <f>'Original Results'!B13</f>
        <v>23</v>
      </c>
      <c r="F12" s="27">
        <f>'Original Results'!C13+'Original Results'!D13</f>
        <v>31</v>
      </c>
      <c r="G12" s="27">
        <f>'Original Results'!E13+'Original Results'!F13</f>
        <v>57</v>
      </c>
      <c r="H12" s="27">
        <f>'Original Results'!G13+'Original Results'!H13</f>
        <v>48</v>
      </c>
      <c r="I12" s="27">
        <f>'Original Results'!I13+'Original Results'!J13</f>
        <v>65</v>
      </c>
      <c r="J12" s="27">
        <f>'Original Results'!K13+'Original Results'!L13</f>
        <v>46</v>
      </c>
      <c r="K12" s="27">
        <f>'Original Results'!M13+'Original Results'!N13</f>
        <v>63</v>
      </c>
      <c r="L12" s="27">
        <f>'Original Results'!O13+'Original Results'!P13</f>
        <v>72</v>
      </c>
      <c r="M12" s="27">
        <f>'Original Results'!Q13+'Original Results'!R13</f>
        <v>203</v>
      </c>
      <c r="N12" s="27">
        <f>'Original Results'!S13+'Original Results'!T13</f>
        <v>116</v>
      </c>
      <c r="O12" s="27">
        <f>'Original Results'!U13+'Original Results'!V13</f>
        <v>76</v>
      </c>
      <c r="P12" s="27">
        <f>'Original Results'!W13+'Original Results'!X13</f>
        <v>64</v>
      </c>
      <c r="Q12" s="27">
        <f>'Original Results'!Y13+'Original Results'!Z13</f>
        <v>35</v>
      </c>
      <c r="R12" s="27">
        <f>'Original Results'!AA13+'Original Results'!AB13</f>
        <v>18</v>
      </c>
      <c r="S12" s="27">
        <f>'Original Results'!AC13+'Original Results'!AD13</f>
        <v>30</v>
      </c>
      <c r="T12" s="27">
        <f>'Original Results'!AE13+'Original Results'!AF13</f>
        <v>17</v>
      </c>
      <c r="U12" s="27">
        <f>'Original Results'!AG13+'Original Results'!AH13</f>
        <v>23</v>
      </c>
      <c r="V12" s="27">
        <f>'Original Results'!AJ13+'Original Results'!AK13</f>
        <v>33</v>
      </c>
      <c r="W12" s="27">
        <f>'Original Results'!AL13+'Original Results'!AM13</f>
        <v>107</v>
      </c>
      <c r="X12" s="27">
        <f>'Original Results'!AN13+'Original Results'!AO13</f>
        <v>75</v>
      </c>
      <c r="Y12" s="27">
        <f>'Original Results'!AP13+'Original Results'!AQ13</f>
        <v>41</v>
      </c>
      <c r="Z12" s="27">
        <f>'Original Results'!AR13+'Original Results'!AS13</f>
        <v>88</v>
      </c>
      <c r="AA12" s="26"/>
    </row>
    <row r="13" spans="1:27" ht="11.25">
      <c r="A13" s="37" t="str">
        <f>'Original Results'!A14</f>
        <v>Leonard J. Hennig</v>
      </c>
      <c r="B13" s="27">
        <v>6</v>
      </c>
      <c r="C13" s="27">
        <f t="shared" si="0"/>
        <v>1838</v>
      </c>
      <c r="D13" s="28">
        <f t="shared" si="1"/>
        <v>0.25376225320999585</v>
      </c>
      <c r="E13" s="27">
        <f>'Original Results'!B14</f>
        <v>27</v>
      </c>
      <c r="F13" s="27">
        <f>'Original Results'!C14+'Original Results'!D14</f>
        <v>53</v>
      </c>
      <c r="G13" s="27">
        <f>'Original Results'!E14+'Original Results'!F14</f>
        <v>85</v>
      </c>
      <c r="H13" s="27">
        <f>'Original Results'!G14+'Original Results'!H14</f>
        <v>117</v>
      </c>
      <c r="I13" s="27">
        <f>'Original Results'!I14+'Original Results'!J14</f>
        <v>95</v>
      </c>
      <c r="J13" s="27">
        <f>'Original Results'!K14+'Original Results'!L14</f>
        <v>53</v>
      </c>
      <c r="K13" s="27">
        <f>'Original Results'!M14+'Original Results'!N14</f>
        <v>79</v>
      </c>
      <c r="L13" s="27">
        <f>'Original Results'!O14+'Original Results'!P14</f>
        <v>61</v>
      </c>
      <c r="M13" s="27">
        <f>'Original Results'!Q14+'Original Results'!R14</f>
        <v>127</v>
      </c>
      <c r="N13" s="27">
        <f>'Original Results'!S14+'Original Results'!T14</f>
        <v>139</v>
      </c>
      <c r="O13" s="27">
        <f>'Original Results'!U14+'Original Results'!V14</f>
        <v>109</v>
      </c>
      <c r="P13" s="27">
        <f>'Original Results'!W14+'Original Results'!X14</f>
        <v>103</v>
      </c>
      <c r="Q13" s="27">
        <f>'Original Results'!Y14+'Original Results'!Z14</f>
        <v>115</v>
      </c>
      <c r="R13" s="27">
        <f>'Original Results'!AA14+'Original Results'!AB14</f>
        <v>29</v>
      </c>
      <c r="S13" s="27">
        <f>'Original Results'!AC14+'Original Results'!AD14</f>
        <v>45</v>
      </c>
      <c r="T13" s="27">
        <f>'Original Results'!AE14+'Original Results'!AF14</f>
        <v>34</v>
      </c>
      <c r="U13" s="27">
        <f>'Original Results'!AG14+'Original Results'!AH14</f>
        <v>50</v>
      </c>
      <c r="V13" s="27">
        <f>'Original Results'!AJ14+'Original Results'!AK14</f>
        <v>62</v>
      </c>
      <c r="W13" s="27">
        <f>'Original Results'!AL14+'Original Results'!AM14</f>
        <v>117</v>
      </c>
      <c r="X13" s="27">
        <f>'Original Results'!AN14+'Original Results'!AO14</f>
        <v>114</v>
      </c>
      <c r="Y13" s="27">
        <f>'Original Results'!AP14+'Original Results'!AQ14</f>
        <v>102</v>
      </c>
      <c r="Z13" s="27">
        <f>'Original Results'!AR14+'Original Results'!AS14</f>
        <v>122</v>
      </c>
      <c r="AA13" s="26"/>
    </row>
    <row r="14" spans="1:27" ht="11.25">
      <c r="A14" s="38" t="str">
        <f>'Original Results'!A15</f>
        <v>Elie Y. Katz</v>
      </c>
      <c r="B14" s="29">
        <v>1</v>
      </c>
      <c r="C14" s="27">
        <f t="shared" si="0"/>
        <v>4355</v>
      </c>
      <c r="D14" s="28">
        <f t="shared" si="1"/>
        <v>0.6012701919094298</v>
      </c>
      <c r="E14" s="27">
        <f>'Original Results'!B15</f>
        <v>86</v>
      </c>
      <c r="F14" s="27">
        <f>'Original Results'!C15+'Original Results'!D15</f>
        <v>46</v>
      </c>
      <c r="G14" s="27">
        <f>'Original Results'!E15+'Original Results'!F15</f>
        <v>61</v>
      </c>
      <c r="H14" s="27">
        <f>'Original Results'!G15+'Original Results'!H15</f>
        <v>166</v>
      </c>
      <c r="I14" s="27">
        <f>'Original Results'!I15+'Original Results'!J15</f>
        <v>147</v>
      </c>
      <c r="J14" s="27">
        <f>'Original Results'!K15+'Original Results'!L15</f>
        <v>51</v>
      </c>
      <c r="K14" s="27">
        <f>'Original Results'!M15+'Original Results'!N15</f>
        <v>121</v>
      </c>
      <c r="L14" s="27">
        <f>'Original Results'!O15+'Original Results'!P15</f>
        <v>115</v>
      </c>
      <c r="M14" s="27">
        <f>'Original Results'!Q15+'Original Results'!R15</f>
        <v>223</v>
      </c>
      <c r="N14" s="27">
        <f>'Original Results'!S15+'Original Results'!T15</f>
        <v>462</v>
      </c>
      <c r="O14" s="27">
        <f>'Original Results'!U15+'Original Results'!V15</f>
        <v>493</v>
      </c>
      <c r="P14" s="27">
        <f>'Original Results'!W15+'Original Results'!X15</f>
        <v>607</v>
      </c>
      <c r="Q14" s="27">
        <f>'Original Results'!Y15+'Original Results'!Z15</f>
        <v>352</v>
      </c>
      <c r="R14" s="27">
        <f>'Original Results'!AA15+'Original Results'!AB15</f>
        <v>77</v>
      </c>
      <c r="S14" s="27">
        <f>'Original Results'!AC15+'Original Results'!AD15</f>
        <v>108</v>
      </c>
      <c r="T14" s="27">
        <f>'Original Results'!AE15+'Original Results'!AF15</f>
        <v>90</v>
      </c>
      <c r="U14" s="27">
        <f>'Original Results'!AG15+'Original Results'!AH15</f>
        <v>102</v>
      </c>
      <c r="V14" s="27">
        <f>'Original Results'!AJ15+'Original Results'!AK15</f>
        <v>74</v>
      </c>
      <c r="W14" s="27">
        <f>'Original Results'!AL15+'Original Results'!AM15</f>
        <v>362</v>
      </c>
      <c r="X14" s="27">
        <f>'Original Results'!AN15+'Original Results'!AO15</f>
        <v>221</v>
      </c>
      <c r="Y14" s="27">
        <f>'Original Results'!AP15+'Original Results'!AQ15</f>
        <v>243</v>
      </c>
      <c r="Z14" s="27">
        <f>'Original Results'!AR15+'Original Results'!AS15</f>
        <v>148</v>
      </c>
      <c r="AA14" s="26"/>
    </row>
    <row r="15" spans="1:27" ht="11.25">
      <c r="A15" s="37" t="str">
        <f>'Original Results'!A16</f>
        <v>Howard Rose</v>
      </c>
      <c r="B15" s="27">
        <v>10</v>
      </c>
      <c r="C15" s="27">
        <f t="shared" si="0"/>
        <v>1211</v>
      </c>
      <c r="D15" s="28">
        <f t="shared" si="1"/>
        <v>0.16719591329559574</v>
      </c>
      <c r="E15" s="27">
        <f>'Original Results'!B16</f>
        <v>15</v>
      </c>
      <c r="F15" s="27">
        <f>'Original Results'!C16+'Original Results'!D16</f>
        <v>33</v>
      </c>
      <c r="G15" s="27">
        <f>'Original Results'!E16+'Original Results'!F16</f>
        <v>57</v>
      </c>
      <c r="H15" s="27">
        <f>'Original Results'!G16+'Original Results'!H16</f>
        <v>97</v>
      </c>
      <c r="I15" s="27">
        <f>'Original Results'!I16+'Original Results'!J16</f>
        <v>84</v>
      </c>
      <c r="J15" s="27">
        <f>'Original Results'!K16+'Original Results'!L16</f>
        <v>60</v>
      </c>
      <c r="K15" s="27">
        <f>'Original Results'!M16+'Original Results'!N16</f>
        <v>54</v>
      </c>
      <c r="L15" s="27">
        <f>'Original Results'!O16+'Original Results'!P16</f>
        <v>75</v>
      </c>
      <c r="M15" s="27">
        <f>'Original Results'!Q16+'Original Results'!R16</f>
        <v>118</v>
      </c>
      <c r="N15" s="27">
        <f>'Original Results'!S16+'Original Results'!T16</f>
        <v>91</v>
      </c>
      <c r="O15" s="27">
        <f>'Original Results'!U16+'Original Results'!V16</f>
        <v>80</v>
      </c>
      <c r="P15" s="27">
        <f>'Original Results'!W16+'Original Results'!X16</f>
        <v>50</v>
      </c>
      <c r="Q15" s="27">
        <f>'Original Results'!Y16+'Original Results'!Z16</f>
        <v>48</v>
      </c>
      <c r="R15" s="27">
        <f>'Original Results'!AA16+'Original Results'!AB16</f>
        <v>20</v>
      </c>
      <c r="S15" s="27">
        <f>'Original Results'!AC16+'Original Results'!AD16</f>
        <v>15</v>
      </c>
      <c r="T15" s="27">
        <f>'Original Results'!AE16+'Original Results'!AF16</f>
        <v>11</v>
      </c>
      <c r="U15" s="27">
        <f>'Original Results'!AG16+'Original Results'!AH16</f>
        <v>13</v>
      </c>
      <c r="V15" s="27">
        <f>'Original Results'!AJ16+'Original Results'!AK16</f>
        <v>27</v>
      </c>
      <c r="W15" s="27">
        <f>'Original Results'!AL16+'Original Results'!AM16</f>
        <v>72</v>
      </c>
      <c r="X15" s="27">
        <f>'Original Results'!AN16+'Original Results'!AO16</f>
        <v>82</v>
      </c>
      <c r="Y15" s="27">
        <f>'Original Results'!AP16+'Original Results'!AQ16</f>
        <v>48</v>
      </c>
      <c r="Z15" s="27">
        <f>'Original Results'!AR16+'Original Results'!AS16</f>
        <v>61</v>
      </c>
      <c r="AA15" s="26"/>
    </row>
    <row r="16" spans="1:27" ht="11.25">
      <c r="A16" s="37" t="str">
        <f>'Original Results'!A17</f>
        <v>Patrick D. O'Brien</v>
      </c>
      <c r="B16" s="27">
        <v>11</v>
      </c>
      <c r="C16" s="27">
        <f t="shared" si="0"/>
        <v>924</v>
      </c>
      <c r="D16" s="28">
        <f t="shared" si="1"/>
        <v>0.12757144829490544</v>
      </c>
      <c r="E16" s="27">
        <f>'Original Results'!B17</f>
        <v>12</v>
      </c>
      <c r="F16" s="27">
        <f>'Original Results'!C17+'Original Results'!D17</f>
        <v>32</v>
      </c>
      <c r="G16" s="27">
        <f>'Original Results'!E17+'Original Results'!F17</f>
        <v>46</v>
      </c>
      <c r="H16" s="27">
        <f>'Original Results'!G17+'Original Results'!H17</f>
        <v>51</v>
      </c>
      <c r="I16" s="27">
        <f>'Original Results'!I17+'Original Results'!J17</f>
        <v>48</v>
      </c>
      <c r="J16" s="27">
        <f>'Original Results'!K17+'Original Results'!L17</f>
        <v>27</v>
      </c>
      <c r="K16" s="27">
        <f>'Original Results'!M17+'Original Results'!N17</f>
        <v>38</v>
      </c>
      <c r="L16" s="27">
        <f>'Original Results'!O17+'Original Results'!P17</f>
        <v>40</v>
      </c>
      <c r="M16" s="27">
        <f>'Original Results'!Q17+'Original Results'!R17</f>
        <v>76</v>
      </c>
      <c r="N16" s="27">
        <f>'Original Results'!S17+'Original Results'!T17</f>
        <v>61</v>
      </c>
      <c r="O16" s="27">
        <f>'Original Results'!U17+'Original Results'!V17</f>
        <v>48</v>
      </c>
      <c r="P16" s="27">
        <f>'Original Results'!W17+'Original Results'!X17</f>
        <v>39</v>
      </c>
      <c r="Q16" s="27">
        <f>'Original Results'!Y17+'Original Results'!Z17</f>
        <v>38</v>
      </c>
      <c r="R16" s="27">
        <f>'Original Results'!AA17+'Original Results'!AB17</f>
        <v>10</v>
      </c>
      <c r="S16" s="27">
        <f>'Original Results'!AC17+'Original Results'!AD17</f>
        <v>15</v>
      </c>
      <c r="T16" s="27">
        <f>'Original Results'!AE17+'Original Results'!AF17</f>
        <v>15</v>
      </c>
      <c r="U16" s="27">
        <f>'Original Results'!AG17+'Original Results'!AH17</f>
        <v>27</v>
      </c>
      <c r="V16" s="27">
        <f>'Original Results'!AJ17+'Original Results'!AK17</f>
        <v>63</v>
      </c>
      <c r="W16" s="27">
        <f>'Original Results'!AL17+'Original Results'!AM17</f>
        <v>64</v>
      </c>
      <c r="X16" s="27">
        <f>'Original Results'!AN17+'Original Results'!AO17</f>
        <v>59</v>
      </c>
      <c r="Y16" s="27">
        <f>'Original Results'!AP17+'Original Results'!AQ17</f>
        <v>32</v>
      </c>
      <c r="Z16" s="27">
        <f>'Original Results'!AR17+'Original Results'!AS17</f>
        <v>83</v>
      </c>
      <c r="AA16" s="26"/>
    </row>
    <row r="17" spans="1:27" ht="11.25">
      <c r="A17" s="37" t="str">
        <f>'Original Results'!A18</f>
        <v>Persoanl Choice: P. Ostrow</v>
      </c>
      <c r="B17" s="27"/>
      <c r="C17" s="27">
        <f t="shared" si="0"/>
        <v>6</v>
      </c>
      <c r="D17" s="27"/>
      <c r="E17" s="27">
        <f>'Original Results'!B18</f>
        <v>6</v>
      </c>
      <c r="F17" s="27">
        <f>'Original Results'!C18+'Original Results'!D18</f>
        <v>0</v>
      </c>
      <c r="G17" s="27">
        <f>'Original Results'!E18+'Original Results'!F18</f>
        <v>0</v>
      </c>
      <c r="H17" s="27">
        <f>'Original Results'!G18+'Original Results'!H18</f>
        <v>0</v>
      </c>
      <c r="I17" s="27">
        <f>'Original Results'!I18+'Original Results'!J18</f>
        <v>0</v>
      </c>
      <c r="J17" s="27">
        <f>'Original Results'!K18+'Original Results'!L18</f>
        <v>0</v>
      </c>
      <c r="K17" s="27">
        <f>'Original Results'!M18+'Original Results'!N18</f>
        <v>0</v>
      </c>
      <c r="L17" s="27">
        <f>'Original Results'!O18+'Original Results'!P18</f>
        <v>0</v>
      </c>
      <c r="M17" s="27">
        <f>'Original Results'!Q18+'Original Results'!R18</f>
        <v>0</v>
      </c>
      <c r="N17" s="27">
        <f>'Original Results'!S18+'Original Results'!T18</f>
        <v>0</v>
      </c>
      <c r="O17" s="27">
        <f>'Original Results'!U18+'Original Results'!V18</f>
        <v>0</v>
      </c>
      <c r="P17" s="27">
        <f>'Original Results'!W18+'Original Results'!X18</f>
        <v>0</v>
      </c>
      <c r="Q17" s="27">
        <f>'Original Results'!Y18+'Original Results'!Z18</f>
        <v>0</v>
      </c>
      <c r="R17" s="27">
        <f>'Original Results'!AA18+'Original Results'!AB18</f>
        <v>0</v>
      </c>
      <c r="S17" s="27">
        <f>'Original Results'!AC18+'Original Results'!AD18</f>
        <v>0</v>
      </c>
      <c r="T17" s="27">
        <f>'Original Results'!AE18+'Original Results'!AF18</f>
        <v>0</v>
      </c>
      <c r="U17" s="27">
        <f>'Original Results'!AG18+'Original Results'!AH18</f>
        <v>0</v>
      </c>
      <c r="V17" s="27">
        <f>'Original Results'!AJ18+'Original Results'!AK18</f>
        <v>0</v>
      </c>
      <c r="W17" s="27">
        <f>'Original Results'!AL18+'Original Results'!AM18</f>
        <v>0</v>
      </c>
      <c r="X17" s="27">
        <f>'Original Results'!AN18+'Original Results'!AO18</f>
        <v>0</v>
      </c>
      <c r="Y17" s="27">
        <f>'Original Results'!AP18+'Original Results'!AQ18</f>
        <v>0</v>
      </c>
      <c r="Z17" s="27">
        <f>'Original Results'!AR18+'Original Results'!AS18</f>
        <v>0</v>
      </c>
      <c r="AA17" s="26"/>
    </row>
    <row r="18" spans="1:27" ht="11.25">
      <c r="A18" s="37" t="str">
        <f>'Original Results'!A19</f>
        <v>Personal Choice: Y. Stern</v>
      </c>
      <c r="B18" s="27"/>
      <c r="C18" s="27">
        <f t="shared" si="0"/>
        <v>4</v>
      </c>
      <c r="D18" s="27"/>
      <c r="E18" s="27">
        <f>'Original Results'!B19</f>
        <v>3</v>
      </c>
      <c r="F18" s="27">
        <f>'Original Results'!C19+'Original Results'!D19</f>
        <v>0</v>
      </c>
      <c r="G18" s="27">
        <f>'Original Results'!E19+'Original Results'!F19</f>
        <v>0</v>
      </c>
      <c r="H18" s="27">
        <f>'Original Results'!G19+'Original Results'!H19</f>
        <v>0</v>
      </c>
      <c r="I18" s="27">
        <f>'Original Results'!I19+'Original Results'!J19</f>
        <v>0</v>
      </c>
      <c r="J18" s="27">
        <f>'Original Results'!K19+'Original Results'!L19</f>
        <v>0</v>
      </c>
      <c r="K18" s="27">
        <f>'Original Results'!M19+'Original Results'!N19</f>
        <v>0</v>
      </c>
      <c r="L18" s="27">
        <f>'Original Results'!O19+'Original Results'!P19</f>
        <v>0</v>
      </c>
      <c r="M18" s="27">
        <f>'Original Results'!Q19+'Original Results'!R19</f>
        <v>0</v>
      </c>
      <c r="N18" s="27">
        <f>'Original Results'!S19+'Original Results'!T19</f>
        <v>0</v>
      </c>
      <c r="O18" s="27">
        <f>'Original Results'!U19+'Original Results'!V19</f>
        <v>0</v>
      </c>
      <c r="P18" s="27">
        <f>'Original Results'!W19+'Original Results'!X19</f>
        <v>0</v>
      </c>
      <c r="Q18" s="27">
        <f>'Original Results'!Y19+'Original Results'!Z19</f>
        <v>1</v>
      </c>
      <c r="R18" s="27">
        <f>'Original Results'!AA19+'Original Results'!AB19</f>
        <v>0</v>
      </c>
      <c r="S18" s="27">
        <f>'Original Results'!AC19+'Original Results'!AD19</f>
        <v>0</v>
      </c>
      <c r="T18" s="27">
        <f>'Original Results'!AE19+'Original Results'!AF19</f>
        <v>0</v>
      </c>
      <c r="U18" s="27">
        <f>'Original Results'!AG19+'Original Results'!AH19</f>
        <v>0</v>
      </c>
      <c r="V18" s="27">
        <f>'Original Results'!AJ19+'Original Results'!AK19</f>
        <v>0</v>
      </c>
      <c r="W18" s="27">
        <f>'Original Results'!AL19+'Original Results'!AM19</f>
        <v>0</v>
      </c>
      <c r="X18" s="27">
        <f>'Original Results'!AN19+'Original Results'!AO19</f>
        <v>0</v>
      </c>
      <c r="Y18" s="27">
        <f>'Original Results'!AP19+'Original Results'!AQ19</f>
        <v>0</v>
      </c>
      <c r="Z18" s="27">
        <f>'Original Results'!AR19+'Original Results'!AS19</f>
        <v>0</v>
      </c>
      <c r="AA18" s="26"/>
    </row>
    <row r="19" spans="1:27" ht="11.25">
      <c r="A19" s="37" t="str">
        <f>'Original Results'!A20</f>
        <v>Personal Choice</v>
      </c>
      <c r="B19" s="27"/>
      <c r="C19" s="27">
        <f t="shared" si="0"/>
        <v>16</v>
      </c>
      <c r="D19" s="27"/>
      <c r="E19" s="27">
        <f>'Original Results'!B20</f>
        <v>0</v>
      </c>
      <c r="F19" s="27">
        <f>'Original Results'!C20+'Original Results'!D20</f>
        <v>0</v>
      </c>
      <c r="G19" s="27">
        <f>'Original Results'!E20+'Original Results'!F20</f>
        <v>1</v>
      </c>
      <c r="H19" s="27">
        <f>'Original Results'!G20+'Original Results'!H20</f>
        <v>0</v>
      </c>
      <c r="I19" s="27">
        <f>'Original Results'!I20+'Original Results'!J20</f>
        <v>0</v>
      </c>
      <c r="J19" s="27">
        <f>'Original Results'!K20+'Original Results'!L20</f>
        <v>0</v>
      </c>
      <c r="K19" s="27">
        <f>'Original Results'!M20+'Original Results'!N20</f>
        <v>0</v>
      </c>
      <c r="L19" s="27">
        <f>'Original Results'!O20+'Original Results'!P20</f>
        <v>2</v>
      </c>
      <c r="M19" s="27">
        <f>'Original Results'!Q20+'Original Results'!R20</f>
        <v>0</v>
      </c>
      <c r="N19" s="27">
        <f>'Original Results'!S20+'Original Results'!T20</f>
        <v>1</v>
      </c>
      <c r="O19" s="27">
        <f>'Original Results'!U20+'Original Results'!V20</f>
        <v>3</v>
      </c>
      <c r="P19" s="27">
        <f>'Original Results'!W20+'Original Results'!X20</f>
        <v>5</v>
      </c>
      <c r="Q19" s="27">
        <f>'Original Results'!Y20+'Original Results'!Z20</f>
        <v>2</v>
      </c>
      <c r="R19" s="27">
        <f>'Original Results'!AA20+'Original Results'!AB20</f>
        <v>0</v>
      </c>
      <c r="S19" s="27">
        <f>'Original Results'!AC20+'Original Results'!AD20</f>
        <v>0</v>
      </c>
      <c r="T19" s="27">
        <f>'Original Results'!AE20+'Original Results'!AF20</f>
        <v>0</v>
      </c>
      <c r="U19" s="27">
        <f>'Original Results'!AG20+'Original Results'!AH20</f>
        <v>0</v>
      </c>
      <c r="V19" s="27">
        <f>'Original Results'!AJ20+'Original Results'!AK20</f>
        <v>0</v>
      </c>
      <c r="W19" s="27">
        <f>'Original Results'!AL20+'Original Results'!AM20</f>
        <v>0</v>
      </c>
      <c r="X19" s="27">
        <f>'Original Results'!AN20+'Original Results'!AO20</f>
        <v>1</v>
      </c>
      <c r="Y19" s="27">
        <f>'Original Results'!AP20+'Original Results'!AQ20</f>
        <v>1</v>
      </c>
      <c r="Z19" s="27">
        <f>'Original Results'!AR20+'Original Results'!AS20</f>
        <v>0</v>
      </c>
      <c r="AA19" s="26"/>
    </row>
    <row r="20" spans="1:27" ht="11.25">
      <c r="A20" s="37" t="str">
        <f>'Original Results'!A21</f>
        <v>Personal Choice</v>
      </c>
      <c r="B20" s="27"/>
      <c r="C20" s="27">
        <f t="shared" si="0"/>
        <v>7</v>
      </c>
      <c r="D20" s="27"/>
      <c r="E20" s="27">
        <f>'Original Results'!B21</f>
        <v>0</v>
      </c>
      <c r="F20" s="27">
        <f>'Original Results'!C21+'Original Results'!D21</f>
        <v>1</v>
      </c>
      <c r="G20" s="27">
        <f>'Original Results'!E21+'Original Results'!F21</f>
        <v>0</v>
      </c>
      <c r="H20" s="27">
        <f>'Original Results'!G21+'Original Results'!H21</f>
        <v>0</v>
      </c>
      <c r="I20" s="27">
        <f>'Original Results'!I21+'Original Results'!J21</f>
        <v>0</v>
      </c>
      <c r="J20" s="27">
        <f>'Original Results'!K21+'Original Results'!L21</f>
        <v>0</v>
      </c>
      <c r="K20" s="27">
        <f>'Original Results'!M21+'Original Results'!N21</f>
        <v>0</v>
      </c>
      <c r="L20" s="27">
        <f>'Original Results'!O21+'Original Results'!P21</f>
        <v>0</v>
      </c>
      <c r="M20" s="27">
        <f>'Original Results'!Q21+'Original Results'!R21</f>
        <v>0</v>
      </c>
      <c r="N20" s="27">
        <f>'Original Results'!S21+'Original Results'!T21</f>
        <v>1</v>
      </c>
      <c r="O20" s="27">
        <f>'Original Results'!U21+'Original Results'!V21</f>
        <v>0</v>
      </c>
      <c r="P20" s="27">
        <f>'Original Results'!W21+'Original Results'!X21</f>
        <v>0</v>
      </c>
      <c r="Q20" s="27">
        <f>'Original Results'!Y21+'Original Results'!Z21</f>
        <v>2</v>
      </c>
      <c r="R20" s="27">
        <f>'Original Results'!AA21+'Original Results'!AB21</f>
        <v>0</v>
      </c>
      <c r="S20" s="27">
        <f>'Original Results'!AC21+'Original Results'!AD21</f>
        <v>1</v>
      </c>
      <c r="T20" s="27">
        <f>'Original Results'!AE21+'Original Results'!AF21</f>
        <v>0</v>
      </c>
      <c r="U20" s="27">
        <f>'Original Results'!AG21+'Original Results'!AH21</f>
        <v>0</v>
      </c>
      <c r="V20" s="27">
        <f>'Original Results'!AJ21+'Original Results'!AK21</f>
        <v>0</v>
      </c>
      <c r="W20" s="27">
        <f>'Original Results'!AL21+'Original Results'!AM21</f>
        <v>0</v>
      </c>
      <c r="X20" s="27">
        <f>'Original Results'!AN21+'Original Results'!AO21</f>
        <v>1</v>
      </c>
      <c r="Y20" s="27">
        <f>'Original Results'!AP21+'Original Results'!AQ21</f>
        <v>1</v>
      </c>
      <c r="Z20" s="27">
        <f>'Original Results'!AR21+'Original Results'!AS21</f>
        <v>0</v>
      </c>
      <c r="AA20" s="26"/>
    </row>
    <row r="21" spans="1:27" ht="11.25">
      <c r="A21" s="37" t="str">
        <f>'Original Results'!A22</f>
        <v> </v>
      </c>
      <c r="B21" s="27"/>
      <c r="C21" s="27">
        <f t="shared" si="0"/>
        <v>0</v>
      </c>
      <c r="D21" s="27"/>
      <c r="E21" s="27">
        <f>'Original Results'!B22</f>
        <v>0</v>
      </c>
      <c r="F21" s="27">
        <f>'Original Results'!C22+'Original Results'!D22</f>
        <v>0</v>
      </c>
      <c r="G21" s="27">
        <f>'Original Results'!E22+'Original Results'!F22</f>
        <v>0</v>
      </c>
      <c r="H21" s="27">
        <f>'Original Results'!G22+'Original Results'!H22</f>
        <v>0</v>
      </c>
      <c r="I21" s="27">
        <f>'Original Results'!I22+'Original Results'!J22</f>
        <v>0</v>
      </c>
      <c r="J21" s="27">
        <f>'Original Results'!K22+'Original Results'!L22</f>
        <v>0</v>
      </c>
      <c r="K21" s="27">
        <f>'Original Results'!M22+'Original Results'!N22</f>
        <v>0</v>
      </c>
      <c r="L21" s="27">
        <f>'Original Results'!O22+'Original Results'!P22</f>
        <v>0</v>
      </c>
      <c r="M21" s="27">
        <f>'Original Results'!Q22+'Original Results'!R22</f>
        <v>0</v>
      </c>
      <c r="N21" s="27">
        <f>'Original Results'!S22+'Original Results'!T22</f>
        <v>0</v>
      </c>
      <c r="O21" s="27">
        <f>'Original Results'!U22+'Original Results'!V22</f>
        <v>0</v>
      </c>
      <c r="P21" s="27">
        <f>'Original Results'!W22+'Original Results'!X22</f>
        <v>0</v>
      </c>
      <c r="Q21" s="27">
        <f>'Original Results'!Y22+'Original Results'!Z22</f>
        <v>0</v>
      </c>
      <c r="R21" s="27">
        <f>'Original Results'!AA22+'Original Results'!AB22</f>
        <v>0</v>
      </c>
      <c r="S21" s="27">
        <f>'Original Results'!AC22+'Original Results'!AD22</f>
        <v>0</v>
      </c>
      <c r="T21" s="27">
        <f>'Original Results'!AE22+'Original Results'!AF22</f>
        <v>0</v>
      </c>
      <c r="U21" s="27">
        <f>'Original Results'!AG22+'Original Results'!AH22</f>
        <v>0</v>
      </c>
      <c r="V21" s="27">
        <f>'Original Results'!AJ22+'Original Results'!AK22</f>
        <v>0</v>
      </c>
      <c r="W21" s="27">
        <f>'Original Results'!AL22+'Original Results'!AM22</f>
        <v>0</v>
      </c>
      <c r="X21" s="27">
        <f>'Original Results'!AN22+'Original Results'!AO22</f>
        <v>0</v>
      </c>
      <c r="Y21" s="27">
        <f>'Original Results'!AP22+'Original Results'!AQ22</f>
        <v>0</v>
      </c>
      <c r="Z21" s="27">
        <f>'Original Results'!AR22+'Original Results'!AS22</f>
        <v>0</v>
      </c>
      <c r="AA21" s="26"/>
    </row>
    <row r="22" spans="1:27" ht="11.25">
      <c r="A22" s="37" t="str">
        <f>'Original Results'!A23</f>
        <v>Clifton Arrington</v>
      </c>
      <c r="B22" s="27">
        <v>3</v>
      </c>
      <c r="C22" s="27">
        <f t="shared" si="0"/>
        <v>888</v>
      </c>
      <c r="D22" s="28">
        <f>C22/$C$32</f>
        <v>0.12260113212757145</v>
      </c>
      <c r="E22" s="27">
        <f>'Original Results'!B23</f>
        <v>22</v>
      </c>
      <c r="F22" s="27">
        <f>'Original Results'!C23+'Original Results'!D23</f>
        <v>21</v>
      </c>
      <c r="G22" s="27">
        <f>'Original Results'!E23+'Original Results'!F23</f>
        <v>37</v>
      </c>
      <c r="H22" s="27">
        <f>'Original Results'!G23+'Original Results'!H23</f>
        <v>79</v>
      </c>
      <c r="I22" s="27">
        <f>'Original Results'!I23+'Original Results'!J23</f>
        <v>35</v>
      </c>
      <c r="J22" s="27">
        <f>'Original Results'!K23+'Original Results'!L23</f>
        <v>37</v>
      </c>
      <c r="K22" s="27">
        <f>'Original Results'!M23+'Original Results'!N23</f>
        <v>24</v>
      </c>
      <c r="L22" s="27">
        <f>'Original Results'!O23+'Original Results'!P23</f>
        <v>30</v>
      </c>
      <c r="M22" s="27">
        <f>'Original Results'!Q23+'Original Results'!R23</f>
        <v>43</v>
      </c>
      <c r="N22" s="27">
        <f>'Original Results'!S23+'Original Results'!T23</f>
        <v>39</v>
      </c>
      <c r="O22" s="27">
        <f>'Original Results'!U23+'Original Results'!V23</f>
        <v>23</v>
      </c>
      <c r="P22" s="27">
        <f>'Original Results'!W23+'Original Results'!X23</f>
        <v>17</v>
      </c>
      <c r="Q22" s="27">
        <f>'Original Results'!Y23+'Original Results'!Z23</f>
        <v>16</v>
      </c>
      <c r="R22" s="27">
        <f>'Original Results'!AA23+'Original Results'!AB23</f>
        <v>46</v>
      </c>
      <c r="S22" s="27">
        <f>'Original Results'!AC23+'Original Results'!AD23</f>
        <v>53</v>
      </c>
      <c r="T22" s="27">
        <f>'Original Results'!AE23+'Original Results'!AF23</f>
        <v>48</v>
      </c>
      <c r="U22" s="27">
        <f>'Original Results'!AG23+'Original Results'!AH23</f>
        <v>63</v>
      </c>
      <c r="V22" s="27">
        <f>'Original Results'!AJ23+'Original Results'!AK23</f>
        <v>60</v>
      </c>
      <c r="W22" s="27">
        <f>'Original Results'!AL23+'Original Results'!AM23</f>
        <v>32</v>
      </c>
      <c r="X22" s="27">
        <f>'Original Results'!AN23+'Original Results'!AO23</f>
        <v>60</v>
      </c>
      <c r="Y22" s="27">
        <f>'Original Results'!AP23+'Original Results'!AQ23</f>
        <v>19</v>
      </c>
      <c r="Z22" s="27">
        <f>'Original Results'!AR23+'Original Results'!AS23</f>
        <v>84</v>
      </c>
      <c r="AA22" s="26"/>
    </row>
    <row r="23" spans="1:27" ht="11.25">
      <c r="A23" s="38" t="str">
        <f>'Original Results'!A24</f>
        <v>Elnatan Rudolph</v>
      </c>
      <c r="B23" s="29">
        <v>1</v>
      </c>
      <c r="C23" s="27">
        <f t="shared" si="0"/>
        <v>2459</v>
      </c>
      <c r="D23" s="28">
        <f>C23/$C$32</f>
        <v>0.33950020709650697</v>
      </c>
      <c r="E23" s="27">
        <f>'Original Results'!B24</f>
        <v>51</v>
      </c>
      <c r="F23" s="27">
        <f>'Original Results'!C24+'Original Results'!D24</f>
        <v>16</v>
      </c>
      <c r="G23" s="27">
        <f>'Original Results'!E24+'Original Results'!F24</f>
        <v>20</v>
      </c>
      <c r="H23" s="27">
        <f>'Original Results'!G24+'Original Results'!H24</f>
        <v>83</v>
      </c>
      <c r="I23" s="27">
        <f>'Original Results'!I24+'Original Results'!J24</f>
        <v>66</v>
      </c>
      <c r="J23" s="27">
        <f>'Original Results'!K24+'Original Results'!L24</f>
        <v>15</v>
      </c>
      <c r="K23" s="27">
        <f>'Original Results'!M24+'Original Results'!N24</f>
        <v>26</v>
      </c>
      <c r="L23" s="27">
        <f>'Original Results'!O24+'Original Results'!P24</f>
        <v>51</v>
      </c>
      <c r="M23" s="27">
        <f>'Original Results'!Q24+'Original Results'!R24</f>
        <v>85</v>
      </c>
      <c r="N23" s="27">
        <f>'Original Results'!S24+'Original Results'!T24</f>
        <v>302</v>
      </c>
      <c r="O23" s="27">
        <f>'Original Results'!U24+'Original Results'!V24</f>
        <v>395</v>
      </c>
      <c r="P23" s="27">
        <f>'Original Results'!W24+'Original Results'!X24</f>
        <v>499</v>
      </c>
      <c r="Q23" s="27">
        <f>'Original Results'!Y24+'Original Results'!Z24</f>
        <v>237</v>
      </c>
      <c r="R23" s="27">
        <f>'Original Results'!AA24+'Original Results'!AB24</f>
        <v>6</v>
      </c>
      <c r="S23" s="27">
        <f>'Original Results'!AC24+'Original Results'!AD24</f>
        <v>8</v>
      </c>
      <c r="T23" s="27">
        <f>'Original Results'!AE24+'Original Results'!AF24</f>
        <v>53</v>
      </c>
      <c r="U23" s="27">
        <f>'Original Results'!AG24+'Original Results'!AH24</f>
        <v>7</v>
      </c>
      <c r="V23" s="27">
        <f>'Original Results'!AJ24+'Original Results'!AK24</f>
        <v>9</v>
      </c>
      <c r="W23" s="27">
        <f>'Original Results'!AL24+'Original Results'!AM24</f>
        <v>226</v>
      </c>
      <c r="X23" s="27">
        <f>'Original Results'!AN24+'Original Results'!AO24</f>
        <v>118</v>
      </c>
      <c r="Y23" s="27">
        <f>'Original Results'!AP24+'Original Results'!AQ24</f>
        <v>128</v>
      </c>
      <c r="Z23" s="27">
        <f>'Original Results'!AR24+'Original Results'!AS24</f>
        <v>58</v>
      </c>
      <c r="AA23" s="26"/>
    </row>
    <row r="24" spans="1:27" ht="11.25">
      <c r="A24" s="37" t="str">
        <f>'Original Results'!A25</f>
        <v>David A. Langford</v>
      </c>
      <c r="B24" s="27">
        <v>2</v>
      </c>
      <c r="C24" s="27">
        <f t="shared" si="0"/>
        <v>2236</v>
      </c>
      <c r="D24" s="28">
        <f>C24/$C$32</f>
        <v>0.3087118597266326</v>
      </c>
      <c r="E24" s="27">
        <f>'Original Results'!B25</f>
        <v>37</v>
      </c>
      <c r="F24" s="27">
        <f>'Original Results'!C25+'Original Results'!D25</f>
        <v>44</v>
      </c>
      <c r="G24" s="27">
        <f>'Original Results'!E25+'Original Results'!F25</f>
        <v>81</v>
      </c>
      <c r="H24" s="27">
        <f>'Original Results'!G25+'Original Results'!H25</f>
        <v>110</v>
      </c>
      <c r="I24" s="27">
        <f>'Original Results'!I25+'Original Results'!J25</f>
        <v>121</v>
      </c>
      <c r="J24" s="27">
        <f>'Original Results'!K25+'Original Results'!L25</f>
        <v>52</v>
      </c>
      <c r="K24" s="27">
        <f>'Original Results'!M25+'Original Results'!N25</f>
        <v>95</v>
      </c>
      <c r="L24" s="27">
        <f>'Original Results'!O25+'Original Results'!P25</f>
        <v>102</v>
      </c>
      <c r="M24" s="27">
        <f>'Original Results'!Q25+'Original Results'!R25</f>
        <v>184</v>
      </c>
      <c r="N24" s="27">
        <f>'Original Results'!S25+'Original Results'!T25</f>
        <v>125</v>
      </c>
      <c r="O24" s="27">
        <f>'Original Results'!U25+'Original Results'!V25</f>
        <v>104</v>
      </c>
      <c r="P24" s="27">
        <f>'Original Results'!W25+'Original Results'!X25</f>
        <v>91</v>
      </c>
      <c r="Q24" s="27">
        <f>'Original Results'!Y25+'Original Results'!Z25</f>
        <v>84</v>
      </c>
      <c r="R24" s="27">
        <f>'Original Results'!AA25+'Original Results'!AB25</f>
        <v>137</v>
      </c>
      <c r="S24" s="27">
        <f>'Original Results'!AC25+'Original Results'!AD25</f>
        <v>125</v>
      </c>
      <c r="T24" s="27">
        <f>'Original Results'!AE25+'Original Results'!AF25</f>
        <v>28</v>
      </c>
      <c r="U24" s="27">
        <f>'Original Results'!AG25+'Original Results'!AH25</f>
        <v>141</v>
      </c>
      <c r="V24" s="27">
        <f>'Original Results'!AJ25+'Original Results'!AK25</f>
        <v>87</v>
      </c>
      <c r="W24" s="27">
        <f>'Original Results'!AL25+'Original Results'!AM25</f>
        <v>133</v>
      </c>
      <c r="X24" s="27">
        <f>'Original Results'!AN25+'Original Results'!AO25</f>
        <v>123</v>
      </c>
      <c r="Y24" s="27">
        <f>'Original Results'!AP25+'Original Results'!AQ25</f>
        <v>92</v>
      </c>
      <c r="Z24" s="27">
        <f>'Original Results'!AR25+'Original Results'!AS25</f>
        <v>140</v>
      </c>
      <c r="AA24" s="26"/>
    </row>
    <row r="25" spans="1:27" ht="11.25">
      <c r="A25" s="37" t="str">
        <f>'Original Results'!A26</f>
        <v>Personal Choice</v>
      </c>
      <c r="B25" s="27"/>
      <c r="C25" s="27">
        <f t="shared" si="0"/>
        <v>4</v>
      </c>
      <c r="D25" s="27"/>
      <c r="E25" s="27">
        <f>'Original Results'!B26</f>
        <v>0</v>
      </c>
      <c r="F25" s="27">
        <f>'Original Results'!C26+'Original Results'!D26</f>
        <v>0</v>
      </c>
      <c r="G25" s="27">
        <f>'Original Results'!E26+'Original Results'!F26</f>
        <v>0</v>
      </c>
      <c r="H25" s="27">
        <f>'Original Results'!G26+'Original Results'!H26</f>
        <v>0</v>
      </c>
      <c r="I25" s="27">
        <f>'Original Results'!I26+'Original Results'!J26</f>
        <v>0</v>
      </c>
      <c r="J25" s="27">
        <f>'Original Results'!K26+'Original Results'!L26</f>
        <v>1</v>
      </c>
      <c r="K25" s="27">
        <f>'Original Results'!M26+'Original Results'!N26</f>
        <v>0</v>
      </c>
      <c r="L25" s="27">
        <f>'Original Results'!O26+'Original Results'!P26</f>
        <v>1</v>
      </c>
      <c r="M25" s="27">
        <f>'Original Results'!Q26+'Original Results'!R26</f>
        <v>1</v>
      </c>
      <c r="N25" s="27">
        <f>'Original Results'!S26+'Original Results'!T26</f>
        <v>1</v>
      </c>
      <c r="O25" s="27">
        <f>'Original Results'!U26+'Original Results'!V26</f>
        <v>0</v>
      </c>
      <c r="P25" s="27">
        <f>'Original Results'!W26+'Original Results'!X26</f>
        <v>0</v>
      </c>
      <c r="Q25" s="27">
        <f>'Original Results'!Y26+'Original Results'!Z26</f>
        <v>0</v>
      </c>
      <c r="R25" s="27">
        <f>'Original Results'!AA26+'Original Results'!AB26</f>
        <v>0</v>
      </c>
      <c r="S25" s="27">
        <f>'Original Results'!AC26+'Original Results'!AD26</f>
        <v>0</v>
      </c>
      <c r="T25" s="27">
        <f>'Original Results'!AE26+'Original Results'!AF26</f>
        <v>0</v>
      </c>
      <c r="U25" s="27">
        <f>'Original Results'!AG26+'Original Results'!AH26</f>
        <v>0</v>
      </c>
      <c r="V25" s="27">
        <f>'Original Results'!AJ26+'Original Results'!AK26</f>
        <v>0</v>
      </c>
      <c r="W25" s="27">
        <f>'Original Results'!AL26+'Original Results'!AM26</f>
        <v>0</v>
      </c>
      <c r="X25" s="27">
        <f>'Original Results'!AN26+'Original Results'!AO26</f>
        <v>0</v>
      </c>
      <c r="Y25" s="27">
        <f>'Original Results'!AP26+'Original Results'!AQ26</f>
        <v>0</v>
      </c>
      <c r="Z25" s="27">
        <f>'Original Results'!AR26+'Original Results'!AS26</f>
        <v>0</v>
      </c>
      <c r="AA25" s="26"/>
    </row>
    <row r="26" spans="1:27" ht="11.25">
      <c r="A26" s="38" t="s">
        <v>50</v>
      </c>
      <c r="B26" s="27"/>
      <c r="C26" s="27">
        <f t="shared" si="0"/>
        <v>30719</v>
      </c>
      <c r="D26" s="27">
        <f>SUM(E26:Z26)</f>
        <v>30719</v>
      </c>
      <c r="E26" s="27">
        <f>'Original Results'!B29</f>
        <v>604</v>
      </c>
      <c r="F26" s="27">
        <f>'Original Results'!C29+'Original Results'!D29</f>
        <v>568</v>
      </c>
      <c r="G26" s="27">
        <f>'Original Results'!E29+'Original Results'!F29</f>
        <v>844</v>
      </c>
      <c r="H26" s="27">
        <f>'Original Results'!G29+'Original Results'!H29</f>
        <v>1535</v>
      </c>
      <c r="I26" s="27">
        <f>'Original Results'!I29+'Original Results'!J29</f>
        <v>1243</v>
      </c>
      <c r="J26" s="27">
        <f>'Original Results'!K29+'Original Results'!L29</f>
        <v>729</v>
      </c>
      <c r="K26" s="27">
        <f>'Original Results'!M29+'Original Results'!N29</f>
        <v>985</v>
      </c>
      <c r="L26" s="27">
        <f>'Original Results'!O29+'Original Results'!P29</f>
        <v>1080</v>
      </c>
      <c r="M26" s="27">
        <f>'Original Results'!Q29+'Original Results'!R29</f>
        <v>1863</v>
      </c>
      <c r="N26" s="27">
        <f>'Original Results'!S29+'Original Results'!T29</f>
        <v>2398</v>
      </c>
      <c r="O26" s="27">
        <f>'Original Results'!U29+'Original Results'!V29</f>
        <v>2520</v>
      </c>
      <c r="P26" s="27">
        <f>'Original Results'!W29+'Original Results'!X29</f>
        <v>2894</v>
      </c>
      <c r="Q26" s="27">
        <f>'Original Results'!Y29+'Original Results'!Z29</f>
        <v>1773</v>
      </c>
      <c r="R26" s="27">
        <f>'Original Results'!AA29+'Original Results'!AB29</f>
        <v>1001</v>
      </c>
      <c r="S26" s="27">
        <f>'Original Results'!AC29+'Original Results'!AD29</f>
        <v>1074</v>
      </c>
      <c r="T26" s="27">
        <f>'Original Results'!AE29+'Original Results'!AF29</f>
        <v>785</v>
      </c>
      <c r="U26" s="27">
        <f>'Original Results'!AG29+'Original Results'!AH29</f>
        <v>1091</v>
      </c>
      <c r="V26" s="27">
        <f>'Original Results'!AJ29+'Original Results'!AK29</f>
        <v>979</v>
      </c>
      <c r="W26" s="27">
        <f>'Original Results'!AL29+'Original Results'!AM29</f>
        <v>2113</v>
      </c>
      <c r="X26" s="27">
        <f>'Original Results'!AN29+'Original Results'!AO29</f>
        <v>1641</v>
      </c>
      <c r="Y26" s="27">
        <f>'Original Results'!AP29+'Original Results'!AQ29</f>
        <v>1297</v>
      </c>
      <c r="Z26" s="27">
        <f>'Original Results'!AR29+'Original Results'!AS29</f>
        <v>1702</v>
      </c>
      <c r="AA26" s="26"/>
    </row>
    <row r="27" spans="1:27" ht="11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6"/>
    </row>
    <row r="28" spans="1:27" ht="11.25">
      <c r="A28" s="38" t="s">
        <v>51</v>
      </c>
      <c r="B28" s="27"/>
      <c r="C28" s="27">
        <f t="shared" si="0"/>
        <v>23358</v>
      </c>
      <c r="D28" s="27">
        <f>SUM(F28:Z28)</f>
        <v>23358</v>
      </c>
      <c r="E28" s="30"/>
      <c r="F28" s="27">
        <v>810</v>
      </c>
      <c r="G28" s="27">
        <v>1112</v>
      </c>
      <c r="H28" s="27">
        <v>1215</v>
      </c>
      <c r="I28" s="27">
        <v>794</v>
      </c>
      <c r="J28" s="27">
        <v>673</v>
      </c>
      <c r="K28" s="27">
        <v>971</v>
      </c>
      <c r="L28" s="30">
        <v>957</v>
      </c>
      <c r="M28" s="27">
        <v>1192</v>
      </c>
      <c r="N28" s="27">
        <v>1168</v>
      </c>
      <c r="O28" s="27">
        <v>1255</v>
      </c>
      <c r="P28" s="27">
        <v>1423</v>
      </c>
      <c r="Q28" s="27">
        <v>965</v>
      </c>
      <c r="R28" s="27">
        <v>951</v>
      </c>
      <c r="S28" s="27">
        <v>1330</v>
      </c>
      <c r="T28" s="27">
        <v>941</v>
      </c>
      <c r="U28" s="27">
        <v>1530</v>
      </c>
      <c r="V28" s="27">
        <v>1032</v>
      </c>
      <c r="W28" s="27">
        <v>1409</v>
      </c>
      <c r="X28" s="27">
        <v>1046</v>
      </c>
      <c r="Y28" s="27">
        <v>803</v>
      </c>
      <c r="Z28" s="27">
        <v>1781</v>
      </c>
      <c r="AA28" s="26"/>
    </row>
    <row r="29" spans="1:27" ht="11.25">
      <c r="A29" s="38" t="s">
        <v>55</v>
      </c>
      <c r="B29" s="27"/>
      <c r="C29" s="27"/>
      <c r="D29" s="27">
        <v>7243</v>
      </c>
      <c r="E29" s="30"/>
      <c r="F29" s="27">
        <v>142</v>
      </c>
      <c r="G29" s="27">
        <v>211</v>
      </c>
      <c r="H29" s="27">
        <v>356</v>
      </c>
      <c r="I29" s="27">
        <v>285</v>
      </c>
      <c r="J29" s="27">
        <v>182</v>
      </c>
      <c r="K29" s="27">
        <v>240</v>
      </c>
      <c r="L29" s="30">
        <v>244</v>
      </c>
      <c r="M29" s="27">
        <v>432</v>
      </c>
      <c r="N29" s="27">
        <v>555</v>
      </c>
      <c r="O29" s="27">
        <v>595</v>
      </c>
      <c r="P29" s="27">
        <v>694</v>
      </c>
      <c r="Q29" s="27">
        <v>413</v>
      </c>
      <c r="R29" s="27">
        <v>260</v>
      </c>
      <c r="S29" s="27">
        <v>283</v>
      </c>
      <c r="T29" s="27">
        <v>201</v>
      </c>
      <c r="U29" s="27">
        <v>287</v>
      </c>
      <c r="V29" s="27">
        <v>250</v>
      </c>
      <c r="W29" s="27">
        <v>495</v>
      </c>
      <c r="X29" s="27">
        <v>376</v>
      </c>
      <c r="Y29" s="27">
        <v>313</v>
      </c>
      <c r="Z29" s="27">
        <v>429</v>
      </c>
      <c r="AA29" s="26"/>
    </row>
    <row r="30" spans="1:27" ht="11.25">
      <c r="A30" s="38" t="s">
        <v>56</v>
      </c>
      <c r="B30" s="27"/>
      <c r="C30" s="27"/>
      <c r="D30" s="39">
        <f>D29/D28</f>
        <v>0.3100864800068499</v>
      </c>
      <c r="E30" s="30"/>
      <c r="F30" s="39">
        <f>F29/F28</f>
        <v>0.17530864197530865</v>
      </c>
      <c r="G30" s="39">
        <f aca="true" t="shared" si="2" ref="G30:Z30">G29/G28</f>
        <v>0.18974820143884893</v>
      </c>
      <c r="H30" s="39">
        <f t="shared" si="2"/>
        <v>0.29300411522633746</v>
      </c>
      <c r="I30" s="39">
        <f t="shared" si="2"/>
        <v>0.3589420654911839</v>
      </c>
      <c r="J30" s="39">
        <f t="shared" si="2"/>
        <v>0.2704309063893016</v>
      </c>
      <c r="K30" s="39">
        <f t="shared" si="2"/>
        <v>0.24716786817713698</v>
      </c>
      <c r="L30" s="39">
        <f t="shared" si="2"/>
        <v>0.2549634273772205</v>
      </c>
      <c r="M30" s="39">
        <f t="shared" si="2"/>
        <v>0.3624161073825503</v>
      </c>
      <c r="N30" s="39">
        <f t="shared" si="2"/>
        <v>0.4751712328767123</v>
      </c>
      <c r="O30" s="39">
        <f t="shared" si="2"/>
        <v>0.47410358565737054</v>
      </c>
      <c r="P30" s="39">
        <f t="shared" si="2"/>
        <v>0.4877020379479972</v>
      </c>
      <c r="Q30" s="39">
        <f t="shared" si="2"/>
        <v>0.42797927461139895</v>
      </c>
      <c r="R30" s="39">
        <f t="shared" si="2"/>
        <v>0.2733964248159832</v>
      </c>
      <c r="S30" s="39">
        <f t="shared" si="2"/>
        <v>0.21278195488721804</v>
      </c>
      <c r="T30" s="39">
        <f t="shared" si="2"/>
        <v>0.21360255047821466</v>
      </c>
      <c r="U30" s="39">
        <f t="shared" si="2"/>
        <v>0.18758169934640523</v>
      </c>
      <c r="V30" s="39">
        <f t="shared" si="2"/>
        <v>0.24224806201550386</v>
      </c>
      <c r="W30" s="39">
        <f t="shared" si="2"/>
        <v>0.35131298793470545</v>
      </c>
      <c r="X30" s="39">
        <f t="shared" si="2"/>
        <v>0.35946462715105165</v>
      </c>
      <c r="Y30" s="39">
        <f t="shared" si="2"/>
        <v>0.38978829389788294</v>
      </c>
      <c r="Z30" s="39">
        <f t="shared" si="2"/>
        <v>0.24087591240875914</v>
      </c>
      <c r="AA30" s="26"/>
    </row>
    <row r="31" spans="1:26" ht="11.25">
      <c r="A31" s="31"/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1.25">
      <c r="A32" s="22" t="s">
        <v>22</v>
      </c>
      <c r="B32" s="21"/>
      <c r="C32" s="21">
        <v>7243</v>
      </c>
      <c r="D32" s="41" t="s">
        <v>57</v>
      </c>
      <c r="E32" s="21"/>
      <c r="F32" s="21"/>
      <c r="G32" s="21"/>
      <c r="I32" s="21"/>
      <c r="L32" s="23">
        <f>D26/D29</f>
        <v>4.24119839845368</v>
      </c>
      <c r="M32" s="21" t="s">
        <v>52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1:26" ht="11.2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1:26" ht="11.2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1:26" ht="11.2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1:26" ht="11.25"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1:26" ht="11.25"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1:26" ht="11.25"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1:26" ht="11.25"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1:26" ht="11.25"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1:26" ht="11.25"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1:26" ht="11.25"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1:26" ht="11.25"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1:26" ht="11.25"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1:26" ht="11.25"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1:26" ht="11.25"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</sheetData>
  <sheetProtection/>
  <mergeCells count="1">
    <mergeCell ref="A1:Z1"/>
  </mergeCells>
  <printOptions horizontalCentered="1"/>
  <pageMargins left="0.3" right="0.3" top="0.67" bottom="0.51" header="0.62" footer="0.5"/>
  <pageSetup horizontalDpi="1200" verticalDpi="1200" orientation="landscape" paperSize="5" scale="1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1"/>
  <sheetViews>
    <sheetView showGridLines="0" zoomScalePageLayoutView="0" workbookViewId="0" topLeftCell="A1">
      <pane xSplit="1" ySplit="2" topLeftCell="P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6640625" defaultRowHeight="15"/>
  <cols>
    <col min="1" max="1" width="14.77734375" style="1" customWidth="1"/>
    <col min="2" max="2" width="4.21484375" style="1" customWidth="1"/>
    <col min="3" max="3" width="3.4453125" style="1" customWidth="1"/>
    <col min="4" max="4" width="3.10546875" style="1" customWidth="1"/>
    <col min="5" max="6" width="3.4453125" style="1" customWidth="1"/>
    <col min="7" max="7" width="3.21484375" style="1" customWidth="1"/>
    <col min="8" max="8" width="3.4453125" style="1" customWidth="1"/>
    <col min="9" max="9" width="3.10546875" style="1" customWidth="1"/>
    <col min="10" max="10" width="3.21484375" style="1" customWidth="1"/>
    <col min="11" max="11" width="3.4453125" style="1" customWidth="1"/>
    <col min="12" max="12" width="3.5546875" style="1" customWidth="1"/>
    <col min="13" max="13" width="2.99609375" style="1" customWidth="1"/>
    <col min="14" max="14" width="3.77734375" style="1" customWidth="1"/>
    <col min="15" max="15" width="2.99609375" style="1" customWidth="1"/>
    <col min="16" max="16" width="3.4453125" style="1" customWidth="1"/>
    <col min="17" max="17" width="3.21484375" style="1" customWidth="1"/>
    <col min="18" max="18" width="4.21484375" style="1" customWidth="1"/>
    <col min="19" max="19" width="4.6640625" style="1" customWidth="1"/>
    <col min="20" max="20" width="4.88671875" style="1" customWidth="1"/>
    <col min="21" max="21" width="4.5546875" style="1" customWidth="1"/>
    <col min="22" max="22" width="4.21484375" style="1" customWidth="1"/>
    <col min="23" max="23" width="5.4453125" style="1" customWidth="1"/>
    <col min="24" max="24" width="4.77734375" style="1" customWidth="1"/>
    <col min="25" max="25" width="3.88671875" style="1" customWidth="1"/>
    <col min="26" max="26" width="3.77734375" style="1" customWidth="1"/>
    <col min="27" max="27" width="4.10546875" style="1" customWidth="1"/>
    <col min="28" max="28" width="3.77734375" style="1" customWidth="1"/>
    <col min="29" max="29" width="4.3359375" style="1" customWidth="1"/>
    <col min="30" max="30" width="3.99609375" style="1" customWidth="1"/>
    <col min="31" max="31" width="3.4453125" style="1" customWidth="1"/>
    <col min="32" max="32" width="4.21484375" style="1" customWidth="1"/>
    <col min="33" max="33" width="3.77734375" style="1" customWidth="1"/>
    <col min="34" max="34" width="3.99609375" style="1" customWidth="1"/>
    <col min="35" max="35" width="2.6640625" style="1" customWidth="1"/>
    <col min="36" max="36" width="3.4453125" style="1" customWidth="1"/>
    <col min="37" max="37" width="2.88671875" style="1" customWidth="1"/>
    <col min="38" max="38" width="5.77734375" style="1" customWidth="1"/>
    <col min="39" max="40" width="2.99609375" style="1" customWidth="1"/>
    <col min="41" max="41" width="3.3359375" style="1" customWidth="1"/>
    <col min="42" max="42" width="3.4453125" style="1" customWidth="1"/>
    <col min="43" max="43" width="2.99609375" style="1" customWidth="1"/>
    <col min="44" max="44" width="5.6640625" style="1" customWidth="1"/>
    <col min="45" max="45" width="3.88671875" style="1" customWidth="1"/>
    <col min="46" max="46" width="2.21484375" style="1" customWidth="1"/>
    <col min="47" max="47" width="5.4453125" style="1" customWidth="1"/>
    <col min="48" max="48" width="18.6640625" style="1" customWidth="1"/>
    <col min="49" max="16384" width="6.6640625" style="1" customWidth="1"/>
  </cols>
  <sheetData>
    <row r="1" spans="1:57" ht="12.75">
      <c r="A1" s="3"/>
      <c r="B1" s="4"/>
      <c r="C1" s="5" t="s">
        <v>24</v>
      </c>
      <c r="D1" s="6"/>
      <c r="E1" s="5" t="s">
        <v>27</v>
      </c>
      <c r="F1" s="6"/>
      <c r="G1" s="5" t="s">
        <v>28</v>
      </c>
      <c r="H1" s="6"/>
      <c r="I1" s="5" t="s">
        <v>29</v>
      </c>
      <c r="J1" s="6"/>
      <c r="K1" s="5" t="s">
        <v>30</v>
      </c>
      <c r="L1" s="6"/>
      <c r="M1" s="5" t="s">
        <v>31</v>
      </c>
      <c r="N1" s="6"/>
      <c r="O1" s="5" t="s">
        <v>32</v>
      </c>
      <c r="P1" s="6"/>
      <c r="Q1" s="5" t="s">
        <v>33</v>
      </c>
      <c r="R1" s="6"/>
      <c r="S1" s="5" t="s">
        <v>34</v>
      </c>
      <c r="T1" s="5" t="s">
        <v>35</v>
      </c>
      <c r="V1" s="6"/>
      <c r="W1" s="5" t="s">
        <v>36</v>
      </c>
      <c r="X1" s="6"/>
      <c r="Y1" s="5" t="s">
        <v>37</v>
      </c>
      <c r="Z1" s="6"/>
      <c r="AA1" s="5" t="s">
        <v>38</v>
      </c>
      <c r="AB1" s="6"/>
      <c r="AC1" s="5" t="s">
        <v>39</v>
      </c>
      <c r="AD1" s="6"/>
      <c r="AE1" s="5" t="s">
        <v>40</v>
      </c>
      <c r="AF1" s="6"/>
      <c r="AG1" s="5" t="s">
        <v>41</v>
      </c>
      <c r="AH1" s="7"/>
      <c r="AI1" s="6"/>
      <c r="AJ1" s="5" t="s">
        <v>43</v>
      </c>
      <c r="AK1" s="6"/>
      <c r="AL1" s="5" t="s">
        <v>44</v>
      </c>
      <c r="AM1" s="6"/>
      <c r="AN1" s="5" t="s">
        <v>45</v>
      </c>
      <c r="AO1" s="6"/>
      <c r="AP1" s="5" t="s">
        <v>46</v>
      </c>
      <c r="AQ1" s="6"/>
      <c r="AR1" s="5" t="s">
        <v>47</v>
      </c>
      <c r="AS1" s="7"/>
      <c r="AT1" s="6"/>
      <c r="AU1" s="8" t="s">
        <v>48</v>
      </c>
      <c r="AV1" s="9"/>
      <c r="AW1" s="2"/>
      <c r="AX1" s="2"/>
      <c r="AY1" s="2"/>
      <c r="AZ1" s="2"/>
      <c r="BA1" s="2"/>
      <c r="BB1" s="2"/>
      <c r="BC1" s="2"/>
      <c r="BD1" s="2"/>
      <c r="BE1" s="2"/>
    </row>
    <row r="2" spans="1:57" ht="12.75">
      <c r="A2" s="24">
        <v>38846</v>
      </c>
      <c r="B2" s="8" t="s">
        <v>23</v>
      </c>
      <c r="C2" s="8" t="s">
        <v>25</v>
      </c>
      <c r="D2" s="8" t="s">
        <v>26</v>
      </c>
      <c r="E2" s="8" t="s">
        <v>25</v>
      </c>
      <c r="F2" s="8" t="s">
        <v>26</v>
      </c>
      <c r="G2" s="8" t="s">
        <v>25</v>
      </c>
      <c r="H2" s="8" t="s">
        <v>26</v>
      </c>
      <c r="I2" s="8" t="s">
        <v>25</v>
      </c>
      <c r="J2" s="8" t="s">
        <v>26</v>
      </c>
      <c r="K2" s="8" t="s">
        <v>25</v>
      </c>
      <c r="L2" s="8" t="s">
        <v>26</v>
      </c>
      <c r="M2" s="8" t="s">
        <v>25</v>
      </c>
      <c r="N2" s="8" t="s">
        <v>26</v>
      </c>
      <c r="O2" s="8" t="s">
        <v>25</v>
      </c>
      <c r="P2" s="8" t="s">
        <v>26</v>
      </c>
      <c r="Q2" s="8" t="s">
        <v>25</v>
      </c>
      <c r="R2" s="8" t="s">
        <v>26</v>
      </c>
      <c r="S2" s="8" t="s">
        <v>25</v>
      </c>
      <c r="T2" s="8" t="s">
        <v>26</v>
      </c>
      <c r="U2" s="8" t="s">
        <v>25</v>
      </c>
      <c r="V2" s="8" t="s">
        <v>26</v>
      </c>
      <c r="W2" s="8" t="s">
        <v>25</v>
      </c>
      <c r="X2" s="8" t="s">
        <v>26</v>
      </c>
      <c r="Y2" s="8" t="s">
        <v>25</v>
      </c>
      <c r="Z2" s="8" t="s">
        <v>26</v>
      </c>
      <c r="AA2" s="8" t="s">
        <v>25</v>
      </c>
      <c r="AB2" s="8" t="s">
        <v>26</v>
      </c>
      <c r="AC2" s="8" t="s">
        <v>25</v>
      </c>
      <c r="AD2" s="8" t="s">
        <v>26</v>
      </c>
      <c r="AE2" s="8" t="s">
        <v>25</v>
      </c>
      <c r="AF2" s="8" t="s">
        <v>26</v>
      </c>
      <c r="AG2" s="8" t="s">
        <v>25</v>
      </c>
      <c r="AH2" s="8" t="s">
        <v>26</v>
      </c>
      <c r="AI2" s="8" t="s">
        <v>42</v>
      </c>
      <c r="AJ2" s="8" t="s">
        <v>25</v>
      </c>
      <c r="AK2" s="8" t="s">
        <v>26</v>
      </c>
      <c r="AL2" s="8" t="s">
        <v>25</v>
      </c>
      <c r="AM2" s="8" t="s">
        <v>26</v>
      </c>
      <c r="AN2" s="8" t="s">
        <v>25</v>
      </c>
      <c r="AO2" s="8" t="s">
        <v>26</v>
      </c>
      <c r="AP2" s="8" t="s">
        <v>25</v>
      </c>
      <c r="AQ2" s="8" t="s">
        <v>26</v>
      </c>
      <c r="AR2" s="8" t="s">
        <v>25</v>
      </c>
      <c r="AS2" s="8" t="s">
        <v>26</v>
      </c>
      <c r="AT2" s="8" t="s">
        <v>42</v>
      </c>
      <c r="AU2" s="10" t="s">
        <v>49</v>
      </c>
      <c r="AV2" s="9"/>
      <c r="AW2" s="2"/>
      <c r="AX2" s="2"/>
      <c r="AY2" s="2"/>
      <c r="AZ2" s="2"/>
      <c r="BA2" s="2"/>
      <c r="BB2" s="2"/>
      <c r="BC2" s="2"/>
      <c r="BD2" s="2"/>
      <c r="BE2" s="2"/>
    </row>
    <row r="3" spans="1:57" ht="12.75">
      <c r="A3" s="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2.75">
      <c r="A4" s="12" t="s">
        <v>1</v>
      </c>
      <c r="B4" s="13">
        <v>23</v>
      </c>
      <c r="C4" s="14">
        <v>20</v>
      </c>
      <c r="D4" s="14">
        <v>28</v>
      </c>
      <c r="E4" s="14">
        <v>24</v>
      </c>
      <c r="F4" s="14">
        <v>30</v>
      </c>
      <c r="G4" s="14">
        <v>21</v>
      </c>
      <c r="H4" s="14">
        <v>32</v>
      </c>
      <c r="I4" s="14">
        <v>17</v>
      </c>
      <c r="J4" s="14">
        <v>29</v>
      </c>
      <c r="K4" s="14">
        <v>25</v>
      </c>
      <c r="L4" s="14">
        <v>27</v>
      </c>
      <c r="M4" s="14">
        <v>29</v>
      </c>
      <c r="N4" s="14">
        <v>20</v>
      </c>
      <c r="O4" s="14">
        <v>41</v>
      </c>
      <c r="P4" s="14">
        <v>11</v>
      </c>
      <c r="Q4" s="14">
        <v>23</v>
      </c>
      <c r="R4" s="14">
        <v>69</v>
      </c>
      <c r="S4" s="14">
        <v>35</v>
      </c>
      <c r="T4" s="14">
        <v>36</v>
      </c>
      <c r="U4" s="14">
        <v>36</v>
      </c>
      <c r="V4" s="14">
        <v>37</v>
      </c>
      <c r="W4" s="14">
        <v>46</v>
      </c>
      <c r="X4" s="14">
        <v>45</v>
      </c>
      <c r="Y4" s="14">
        <v>41</v>
      </c>
      <c r="Z4" s="14">
        <v>34</v>
      </c>
      <c r="AA4" s="14">
        <v>31</v>
      </c>
      <c r="AB4" s="14">
        <v>17</v>
      </c>
      <c r="AC4" s="14">
        <v>26</v>
      </c>
      <c r="AD4" s="14">
        <v>38</v>
      </c>
      <c r="AE4" s="14">
        <v>7</v>
      </c>
      <c r="AF4" s="14">
        <v>25</v>
      </c>
      <c r="AG4" s="14">
        <v>42</v>
      </c>
      <c r="AH4" s="14">
        <v>19</v>
      </c>
      <c r="AI4" s="14"/>
      <c r="AJ4" s="14">
        <v>38</v>
      </c>
      <c r="AK4" s="14">
        <v>16</v>
      </c>
      <c r="AL4" s="14">
        <v>52</v>
      </c>
      <c r="AM4" s="14">
        <v>33</v>
      </c>
      <c r="AN4" s="14">
        <v>37</v>
      </c>
      <c r="AO4" s="14">
        <v>45</v>
      </c>
      <c r="AP4" s="14">
        <v>33</v>
      </c>
      <c r="AQ4" s="14">
        <v>20</v>
      </c>
      <c r="AR4" s="14">
        <v>91</v>
      </c>
      <c r="AS4" s="14">
        <v>48</v>
      </c>
      <c r="AT4" s="14"/>
      <c r="AU4" s="15">
        <f aca="true" t="shared" si="0" ref="AU4:AU28">SUM(B4:AT4)</f>
        <v>1397</v>
      </c>
      <c r="AV4" s="16"/>
      <c r="AW4" s="2"/>
      <c r="AX4" s="2"/>
      <c r="AY4" s="2"/>
      <c r="AZ4" s="2"/>
      <c r="BA4" s="2"/>
      <c r="BB4" s="2"/>
      <c r="BC4" s="2"/>
      <c r="BD4" s="2"/>
      <c r="BE4" s="2"/>
    </row>
    <row r="5" spans="1:57" ht="12.75">
      <c r="A5" s="12" t="s">
        <v>2</v>
      </c>
      <c r="B5" s="13">
        <v>34</v>
      </c>
      <c r="C5" s="14">
        <v>9</v>
      </c>
      <c r="D5" s="14">
        <v>25</v>
      </c>
      <c r="E5" s="14">
        <v>19</v>
      </c>
      <c r="F5" s="14">
        <v>20</v>
      </c>
      <c r="G5" s="14">
        <v>22</v>
      </c>
      <c r="H5" s="14">
        <v>28</v>
      </c>
      <c r="I5" s="14">
        <v>14</v>
      </c>
      <c r="J5" s="14">
        <v>14</v>
      </c>
      <c r="K5" s="14">
        <v>21</v>
      </c>
      <c r="L5" s="14">
        <v>10</v>
      </c>
      <c r="M5" s="14">
        <v>18</v>
      </c>
      <c r="N5" s="14">
        <v>18</v>
      </c>
      <c r="O5" s="14">
        <v>9</v>
      </c>
      <c r="P5" s="14">
        <v>7</v>
      </c>
      <c r="Q5" s="14">
        <v>15</v>
      </c>
      <c r="R5" s="14">
        <v>18</v>
      </c>
      <c r="S5" s="14">
        <v>10</v>
      </c>
      <c r="T5" s="14">
        <v>10</v>
      </c>
      <c r="U5" s="14">
        <v>4</v>
      </c>
      <c r="V5" s="14">
        <v>12</v>
      </c>
      <c r="W5" s="14">
        <v>21</v>
      </c>
      <c r="X5" s="14">
        <v>19</v>
      </c>
      <c r="Y5" s="14">
        <v>3</v>
      </c>
      <c r="Z5" s="14">
        <v>6</v>
      </c>
      <c r="AA5" s="14">
        <v>18</v>
      </c>
      <c r="AB5" s="14">
        <v>6</v>
      </c>
      <c r="AC5" s="14">
        <v>11</v>
      </c>
      <c r="AD5" s="14">
        <v>19</v>
      </c>
      <c r="AE5" s="14">
        <v>12</v>
      </c>
      <c r="AF5" s="14">
        <v>34</v>
      </c>
      <c r="AG5" s="14">
        <v>22</v>
      </c>
      <c r="AH5" s="14">
        <v>14</v>
      </c>
      <c r="AI5" s="14"/>
      <c r="AJ5" s="14">
        <v>20</v>
      </c>
      <c r="AK5" s="14">
        <v>12</v>
      </c>
      <c r="AL5" s="14">
        <v>13</v>
      </c>
      <c r="AM5" s="14">
        <v>11</v>
      </c>
      <c r="AN5" s="14">
        <v>18</v>
      </c>
      <c r="AO5" s="14">
        <v>26</v>
      </c>
      <c r="AP5" s="14">
        <v>15</v>
      </c>
      <c r="AQ5" s="14">
        <v>4</v>
      </c>
      <c r="AR5" s="14">
        <v>64</v>
      </c>
      <c r="AS5" s="14">
        <v>40</v>
      </c>
      <c r="AT5" s="14"/>
      <c r="AU5" s="15">
        <f t="shared" si="0"/>
        <v>745</v>
      </c>
      <c r="AV5" s="16"/>
      <c r="AW5" s="2"/>
      <c r="AX5" s="2"/>
      <c r="AY5" s="2"/>
      <c r="AZ5" s="2"/>
      <c r="BA5" s="2"/>
      <c r="BB5" s="2"/>
      <c r="BC5" s="2"/>
      <c r="BD5" s="2"/>
      <c r="BE5" s="2"/>
    </row>
    <row r="6" spans="1:57" ht="12.75">
      <c r="A6" s="12" t="s">
        <v>3</v>
      </c>
      <c r="B6" s="13">
        <v>49</v>
      </c>
      <c r="C6" s="14">
        <v>7</v>
      </c>
      <c r="D6" s="14">
        <v>8</v>
      </c>
      <c r="E6" s="14">
        <v>6</v>
      </c>
      <c r="F6" s="14">
        <v>8</v>
      </c>
      <c r="G6" s="14">
        <v>34</v>
      </c>
      <c r="H6" s="14">
        <v>44</v>
      </c>
      <c r="I6" s="14">
        <v>44</v>
      </c>
      <c r="J6" s="14">
        <v>30</v>
      </c>
      <c r="K6" s="14">
        <v>9</v>
      </c>
      <c r="L6" s="14">
        <v>5</v>
      </c>
      <c r="M6" s="14">
        <v>16</v>
      </c>
      <c r="N6" s="14">
        <v>16</v>
      </c>
      <c r="O6" s="14">
        <v>41</v>
      </c>
      <c r="P6" s="14">
        <v>9</v>
      </c>
      <c r="Q6" s="14">
        <v>28</v>
      </c>
      <c r="R6" s="14">
        <v>49</v>
      </c>
      <c r="S6" s="14">
        <v>121</v>
      </c>
      <c r="T6" s="14">
        <v>164</v>
      </c>
      <c r="U6" s="14">
        <v>208</v>
      </c>
      <c r="V6" s="14">
        <v>190</v>
      </c>
      <c r="W6" s="14">
        <v>227</v>
      </c>
      <c r="X6" s="14">
        <v>255</v>
      </c>
      <c r="Y6" s="14">
        <v>113</v>
      </c>
      <c r="Z6" s="14">
        <v>130</v>
      </c>
      <c r="AA6" s="14">
        <v>3</v>
      </c>
      <c r="AB6" s="14">
        <v>4</v>
      </c>
      <c r="AC6" s="14">
        <v>6</v>
      </c>
      <c r="AD6" s="14">
        <v>13</v>
      </c>
      <c r="AE6" s="14">
        <v>15</v>
      </c>
      <c r="AF6" s="14">
        <v>57</v>
      </c>
      <c r="AG6" s="14">
        <v>12</v>
      </c>
      <c r="AH6" s="14">
        <v>3</v>
      </c>
      <c r="AI6" s="14"/>
      <c r="AJ6" s="14">
        <v>5</v>
      </c>
      <c r="AK6" s="14">
        <v>4</v>
      </c>
      <c r="AL6" s="14">
        <v>114</v>
      </c>
      <c r="AM6" s="14">
        <v>97</v>
      </c>
      <c r="AN6" s="14">
        <v>62</v>
      </c>
      <c r="AO6" s="14">
        <v>50</v>
      </c>
      <c r="AP6" s="14">
        <v>85</v>
      </c>
      <c r="AQ6" s="14">
        <v>50</v>
      </c>
      <c r="AR6" s="14">
        <v>28</v>
      </c>
      <c r="AS6" s="14">
        <v>19</v>
      </c>
      <c r="AT6" s="14"/>
      <c r="AU6" s="15">
        <f t="shared" si="0"/>
        <v>2438</v>
      </c>
      <c r="AV6" s="16"/>
      <c r="AW6" s="2"/>
      <c r="AX6" s="2"/>
      <c r="AY6" s="2"/>
      <c r="AZ6" s="2"/>
      <c r="BA6" s="2"/>
      <c r="BB6" s="2"/>
      <c r="BC6" s="2"/>
      <c r="BD6" s="2"/>
      <c r="BE6" s="2"/>
    </row>
    <row r="7" spans="1:57" ht="12.75">
      <c r="A7" s="12" t="s">
        <v>4</v>
      </c>
      <c r="B7" s="13">
        <v>8</v>
      </c>
      <c r="C7" s="14">
        <v>6</v>
      </c>
      <c r="D7" s="14">
        <v>8</v>
      </c>
      <c r="E7" s="14">
        <v>5</v>
      </c>
      <c r="F7" s="14">
        <v>10</v>
      </c>
      <c r="G7" s="14">
        <v>9</v>
      </c>
      <c r="H7" s="14">
        <v>8</v>
      </c>
      <c r="I7" s="14">
        <v>7</v>
      </c>
      <c r="J7" s="14">
        <v>9</v>
      </c>
      <c r="K7" s="14">
        <v>10</v>
      </c>
      <c r="L7" s="14">
        <v>6</v>
      </c>
      <c r="M7" s="14">
        <v>9</v>
      </c>
      <c r="N7" s="14">
        <v>6</v>
      </c>
      <c r="O7" s="14">
        <v>12</v>
      </c>
      <c r="P7" s="14">
        <v>8</v>
      </c>
      <c r="Q7" s="14">
        <v>5</v>
      </c>
      <c r="R7" s="14">
        <v>7</v>
      </c>
      <c r="S7" s="14">
        <v>10</v>
      </c>
      <c r="T7" s="14">
        <v>14</v>
      </c>
      <c r="U7" s="14">
        <v>13</v>
      </c>
      <c r="V7" s="14">
        <v>7</v>
      </c>
      <c r="W7" s="14">
        <v>1</v>
      </c>
      <c r="X7" s="14">
        <v>6</v>
      </c>
      <c r="Y7" s="14">
        <v>3</v>
      </c>
      <c r="Z7" s="14">
        <v>4</v>
      </c>
      <c r="AA7" s="14">
        <v>53</v>
      </c>
      <c r="AB7" s="14">
        <v>23</v>
      </c>
      <c r="AC7" s="14">
        <v>36</v>
      </c>
      <c r="AD7" s="14">
        <v>57</v>
      </c>
      <c r="AE7" s="14">
        <v>5</v>
      </c>
      <c r="AF7" s="14">
        <v>17</v>
      </c>
      <c r="AG7" s="14">
        <v>42</v>
      </c>
      <c r="AH7" s="14">
        <v>20</v>
      </c>
      <c r="AI7" s="14"/>
      <c r="AJ7" s="14">
        <v>25</v>
      </c>
      <c r="AK7" s="14">
        <v>11</v>
      </c>
      <c r="AL7" s="14">
        <v>16</v>
      </c>
      <c r="AM7" s="14">
        <v>10</v>
      </c>
      <c r="AN7" s="14">
        <v>20</v>
      </c>
      <c r="AO7" s="14">
        <v>16</v>
      </c>
      <c r="AP7" s="14">
        <v>9</v>
      </c>
      <c r="AQ7" s="14">
        <v>11</v>
      </c>
      <c r="AR7" s="14">
        <v>13</v>
      </c>
      <c r="AS7" s="14">
        <v>11</v>
      </c>
      <c r="AT7" s="14"/>
      <c r="AU7" s="15">
        <f t="shared" si="0"/>
        <v>586</v>
      </c>
      <c r="AV7" s="16"/>
      <c r="AW7" s="2"/>
      <c r="AX7" s="2"/>
      <c r="AY7" s="2"/>
      <c r="AZ7" s="2"/>
      <c r="BA7" s="2"/>
      <c r="BB7" s="2"/>
      <c r="BC7" s="2"/>
      <c r="BD7" s="2"/>
      <c r="BE7" s="2"/>
    </row>
    <row r="8" spans="1:57" ht="12.75">
      <c r="A8" s="12" t="s">
        <v>5</v>
      </c>
      <c r="B8" s="13">
        <v>43</v>
      </c>
      <c r="C8" s="14">
        <v>9</v>
      </c>
      <c r="D8" s="14">
        <v>25</v>
      </c>
      <c r="E8" s="14">
        <v>9</v>
      </c>
      <c r="F8" s="14">
        <v>22</v>
      </c>
      <c r="G8" s="14">
        <v>24</v>
      </c>
      <c r="H8" s="14">
        <v>15</v>
      </c>
      <c r="I8" s="14">
        <v>10</v>
      </c>
      <c r="J8" s="14">
        <v>11</v>
      </c>
      <c r="K8" s="14">
        <v>30</v>
      </c>
      <c r="L8" s="14">
        <v>11</v>
      </c>
      <c r="M8" s="14">
        <v>16</v>
      </c>
      <c r="N8" s="14">
        <v>14</v>
      </c>
      <c r="O8" s="14">
        <v>22</v>
      </c>
      <c r="P8" s="14">
        <v>5</v>
      </c>
      <c r="Q8" s="14">
        <v>11</v>
      </c>
      <c r="R8" s="14">
        <v>22</v>
      </c>
      <c r="S8" s="14">
        <v>16</v>
      </c>
      <c r="T8" s="14">
        <v>15</v>
      </c>
      <c r="U8" s="14">
        <v>7</v>
      </c>
      <c r="V8" s="14">
        <v>14</v>
      </c>
      <c r="W8" s="14">
        <v>4</v>
      </c>
      <c r="X8" s="14">
        <v>5</v>
      </c>
      <c r="Y8" s="14">
        <v>8</v>
      </c>
      <c r="Z8" s="14">
        <v>9</v>
      </c>
      <c r="AA8" s="14">
        <v>21</v>
      </c>
      <c r="AB8" s="14">
        <v>13</v>
      </c>
      <c r="AC8" s="14">
        <v>13</v>
      </c>
      <c r="AD8" s="14">
        <v>36</v>
      </c>
      <c r="AE8" s="14">
        <v>6</v>
      </c>
      <c r="AF8" s="14">
        <v>26</v>
      </c>
      <c r="AG8" s="14">
        <v>47</v>
      </c>
      <c r="AH8" s="14">
        <v>15</v>
      </c>
      <c r="AI8" s="14"/>
      <c r="AJ8" s="14">
        <v>22</v>
      </c>
      <c r="AK8" s="14">
        <v>8</v>
      </c>
      <c r="AL8" s="14">
        <v>16</v>
      </c>
      <c r="AM8" s="14">
        <v>12</v>
      </c>
      <c r="AN8" s="14">
        <v>22</v>
      </c>
      <c r="AO8" s="14">
        <v>21</v>
      </c>
      <c r="AP8" s="14">
        <v>14</v>
      </c>
      <c r="AQ8" s="14">
        <v>6</v>
      </c>
      <c r="AR8" s="14">
        <v>53</v>
      </c>
      <c r="AS8" s="14">
        <v>34</v>
      </c>
      <c r="AT8" s="14"/>
      <c r="AU8" s="15">
        <f t="shared" si="0"/>
        <v>762</v>
      </c>
      <c r="AV8" s="16"/>
      <c r="AW8" s="2"/>
      <c r="AX8" s="2"/>
      <c r="AY8" s="2"/>
      <c r="AZ8" s="2"/>
      <c r="BA8" s="2"/>
      <c r="BB8" s="2"/>
      <c r="BC8" s="2"/>
      <c r="BD8" s="2"/>
      <c r="BE8" s="2"/>
    </row>
    <row r="9" spans="1:57" ht="12.75">
      <c r="A9" s="12" t="s">
        <v>6</v>
      </c>
      <c r="B9" s="13">
        <v>37</v>
      </c>
      <c r="C9" s="14">
        <v>24</v>
      </c>
      <c r="D9" s="14">
        <v>37</v>
      </c>
      <c r="E9" s="14">
        <v>42</v>
      </c>
      <c r="F9" s="14">
        <v>47</v>
      </c>
      <c r="G9" s="14">
        <v>93</v>
      </c>
      <c r="H9" s="14">
        <v>78</v>
      </c>
      <c r="I9" s="14">
        <v>67</v>
      </c>
      <c r="J9" s="14">
        <v>55</v>
      </c>
      <c r="K9" s="14">
        <v>49</v>
      </c>
      <c r="L9" s="14">
        <v>38</v>
      </c>
      <c r="M9" s="14">
        <v>63</v>
      </c>
      <c r="N9" s="14">
        <v>45</v>
      </c>
      <c r="O9" s="14">
        <v>88</v>
      </c>
      <c r="P9" s="14">
        <v>30</v>
      </c>
      <c r="Q9" s="14">
        <v>51</v>
      </c>
      <c r="R9" s="14">
        <v>113</v>
      </c>
      <c r="S9" s="14">
        <v>56</v>
      </c>
      <c r="T9" s="14">
        <v>60</v>
      </c>
      <c r="U9" s="14">
        <v>42</v>
      </c>
      <c r="V9" s="14">
        <v>52</v>
      </c>
      <c r="W9" s="14">
        <v>40</v>
      </c>
      <c r="X9" s="14">
        <v>50</v>
      </c>
      <c r="Y9" s="14">
        <v>47</v>
      </c>
      <c r="Z9" s="14">
        <v>41</v>
      </c>
      <c r="AA9" s="14">
        <v>155</v>
      </c>
      <c r="AB9" s="14">
        <v>63</v>
      </c>
      <c r="AC9" s="14">
        <v>67</v>
      </c>
      <c r="AD9" s="14">
        <v>149</v>
      </c>
      <c r="AE9" s="14">
        <v>21</v>
      </c>
      <c r="AF9" s="14">
        <v>76</v>
      </c>
      <c r="AG9" s="14">
        <v>144</v>
      </c>
      <c r="AH9" s="14">
        <v>65</v>
      </c>
      <c r="AI9" s="14"/>
      <c r="AJ9" s="14">
        <v>113</v>
      </c>
      <c r="AK9" s="14">
        <v>57</v>
      </c>
      <c r="AL9" s="14">
        <v>92</v>
      </c>
      <c r="AM9" s="14">
        <v>54</v>
      </c>
      <c r="AN9" s="14">
        <v>66</v>
      </c>
      <c r="AO9" s="14">
        <v>66</v>
      </c>
      <c r="AP9" s="14">
        <v>54</v>
      </c>
      <c r="AQ9" s="14">
        <v>29</v>
      </c>
      <c r="AR9" s="14">
        <v>133</v>
      </c>
      <c r="AS9" s="14">
        <v>62</v>
      </c>
      <c r="AT9" s="14"/>
      <c r="AU9" s="15">
        <f t="shared" si="0"/>
        <v>2811</v>
      </c>
      <c r="AV9" s="16" t="s">
        <v>18</v>
      </c>
      <c r="AW9" s="2"/>
      <c r="AX9" s="2"/>
      <c r="AY9" s="2"/>
      <c r="AZ9" s="2"/>
      <c r="BA9" s="2"/>
      <c r="BB9" s="2"/>
      <c r="BC9" s="2"/>
      <c r="BD9" s="2"/>
      <c r="BE9" s="2"/>
    </row>
    <row r="10" spans="1:57" ht="12.75">
      <c r="A10" s="12" t="s">
        <v>7</v>
      </c>
      <c r="B10" s="13">
        <v>31</v>
      </c>
      <c r="C10" s="14">
        <v>17</v>
      </c>
      <c r="D10" s="14">
        <v>21</v>
      </c>
      <c r="E10" s="14">
        <v>33</v>
      </c>
      <c r="F10" s="14">
        <v>37</v>
      </c>
      <c r="G10" s="14">
        <v>71</v>
      </c>
      <c r="H10" s="14">
        <v>69</v>
      </c>
      <c r="I10" s="14">
        <v>52</v>
      </c>
      <c r="J10" s="14">
        <v>40</v>
      </c>
      <c r="K10" s="14">
        <v>32</v>
      </c>
      <c r="L10" s="14">
        <v>29</v>
      </c>
      <c r="M10" s="14">
        <v>46</v>
      </c>
      <c r="N10" s="14">
        <v>27</v>
      </c>
      <c r="O10" s="14">
        <v>60</v>
      </c>
      <c r="P10" s="14">
        <v>24</v>
      </c>
      <c r="Q10" s="14">
        <v>36</v>
      </c>
      <c r="R10" s="14">
        <v>90</v>
      </c>
      <c r="S10" s="14">
        <v>34</v>
      </c>
      <c r="T10" s="14">
        <v>36</v>
      </c>
      <c r="U10" s="14">
        <v>27</v>
      </c>
      <c r="V10" s="14">
        <v>31</v>
      </c>
      <c r="W10" s="14">
        <v>28</v>
      </c>
      <c r="X10" s="14">
        <v>35</v>
      </c>
      <c r="Y10" s="14">
        <v>25</v>
      </c>
      <c r="Z10" s="14">
        <v>25</v>
      </c>
      <c r="AA10" s="14">
        <v>81</v>
      </c>
      <c r="AB10" s="14">
        <v>39</v>
      </c>
      <c r="AC10" s="14">
        <v>33</v>
      </c>
      <c r="AD10" s="14">
        <v>61</v>
      </c>
      <c r="AE10" s="14">
        <v>14</v>
      </c>
      <c r="AF10" s="14">
        <v>53</v>
      </c>
      <c r="AG10" s="14">
        <v>76</v>
      </c>
      <c r="AH10" s="14">
        <v>29</v>
      </c>
      <c r="AI10" s="14"/>
      <c r="AJ10" s="14">
        <v>69</v>
      </c>
      <c r="AK10" s="14">
        <v>33</v>
      </c>
      <c r="AL10" s="14">
        <v>58</v>
      </c>
      <c r="AM10" s="14">
        <v>36</v>
      </c>
      <c r="AN10" s="14">
        <v>45</v>
      </c>
      <c r="AO10" s="14">
        <v>42</v>
      </c>
      <c r="AP10" s="14">
        <v>29</v>
      </c>
      <c r="AQ10" s="14">
        <v>10</v>
      </c>
      <c r="AR10" s="14">
        <v>96</v>
      </c>
      <c r="AS10" s="14">
        <v>39</v>
      </c>
      <c r="AT10" s="14"/>
      <c r="AU10" s="15">
        <f t="shared" si="0"/>
        <v>1799</v>
      </c>
      <c r="AV10" s="16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>
      <c r="A11" s="12" t="s">
        <v>8</v>
      </c>
      <c r="B11" s="13">
        <v>39</v>
      </c>
      <c r="C11" s="14">
        <v>14</v>
      </c>
      <c r="D11" s="14">
        <v>19</v>
      </c>
      <c r="E11" s="14">
        <v>36</v>
      </c>
      <c r="F11" s="14">
        <v>34</v>
      </c>
      <c r="G11" s="14">
        <v>67</v>
      </c>
      <c r="H11" s="14">
        <v>63</v>
      </c>
      <c r="I11" s="14">
        <v>58</v>
      </c>
      <c r="J11" s="14">
        <v>42</v>
      </c>
      <c r="K11" s="14">
        <v>34</v>
      </c>
      <c r="L11" s="14">
        <v>35</v>
      </c>
      <c r="M11" s="14">
        <v>54</v>
      </c>
      <c r="N11" s="14">
        <v>32</v>
      </c>
      <c r="O11" s="14">
        <v>71</v>
      </c>
      <c r="P11" s="14">
        <v>25</v>
      </c>
      <c r="Q11" s="14">
        <v>51</v>
      </c>
      <c r="R11" s="14">
        <v>78</v>
      </c>
      <c r="S11" s="14">
        <v>38</v>
      </c>
      <c r="T11" s="14">
        <v>37</v>
      </c>
      <c r="U11" s="14">
        <v>32</v>
      </c>
      <c r="V11" s="14">
        <v>38</v>
      </c>
      <c r="W11" s="14">
        <v>31</v>
      </c>
      <c r="X11" s="14">
        <v>36</v>
      </c>
      <c r="Y11" s="14">
        <v>36</v>
      </c>
      <c r="Z11" s="14">
        <v>30</v>
      </c>
      <c r="AA11" s="14">
        <v>75</v>
      </c>
      <c r="AB11" s="14">
        <v>40</v>
      </c>
      <c r="AC11" s="14">
        <v>34</v>
      </c>
      <c r="AD11" s="14">
        <v>69</v>
      </c>
      <c r="AE11" s="14">
        <v>14</v>
      </c>
      <c r="AF11" s="14">
        <v>54</v>
      </c>
      <c r="AG11" s="14">
        <v>74</v>
      </c>
      <c r="AH11" s="14">
        <v>29</v>
      </c>
      <c r="AI11" s="14"/>
      <c r="AJ11" s="14">
        <v>69</v>
      </c>
      <c r="AK11" s="14">
        <v>36</v>
      </c>
      <c r="AL11" s="14">
        <v>61</v>
      </c>
      <c r="AM11" s="14">
        <v>39</v>
      </c>
      <c r="AN11" s="14">
        <v>48</v>
      </c>
      <c r="AO11" s="14">
        <v>49</v>
      </c>
      <c r="AP11" s="14">
        <v>32</v>
      </c>
      <c r="AQ11" s="14">
        <v>14</v>
      </c>
      <c r="AR11" s="14">
        <v>84</v>
      </c>
      <c r="AS11" s="14">
        <v>42</v>
      </c>
      <c r="AT11" s="14"/>
      <c r="AU11" s="15">
        <f t="shared" si="0"/>
        <v>1893</v>
      </c>
      <c r="AV11" s="16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s="12" t="s">
        <v>9</v>
      </c>
      <c r="B12" s="13">
        <v>58</v>
      </c>
      <c r="C12" s="14">
        <v>5</v>
      </c>
      <c r="D12" s="14">
        <v>9</v>
      </c>
      <c r="E12" s="14">
        <v>8</v>
      </c>
      <c r="F12" s="14">
        <v>9</v>
      </c>
      <c r="G12" s="14">
        <v>42</v>
      </c>
      <c r="H12" s="14">
        <v>64</v>
      </c>
      <c r="I12" s="14">
        <v>45</v>
      </c>
      <c r="J12" s="14">
        <v>38</v>
      </c>
      <c r="K12" s="14">
        <v>8</v>
      </c>
      <c r="L12" s="14">
        <v>8</v>
      </c>
      <c r="M12" s="14">
        <v>28</v>
      </c>
      <c r="N12" s="14">
        <v>28</v>
      </c>
      <c r="O12" s="14">
        <v>53</v>
      </c>
      <c r="P12" s="14">
        <v>15</v>
      </c>
      <c r="Q12" s="14">
        <v>42</v>
      </c>
      <c r="R12" s="14">
        <v>95</v>
      </c>
      <c r="S12" s="14">
        <v>151</v>
      </c>
      <c r="T12" s="14">
        <v>217</v>
      </c>
      <c r="U12" s="14">
        <v>225</v>
      </c>
      <c r="V12" s="14">
        <v>214</v>
      </c>
      <c r="W12" s="14">
        <v>268</v>
      </c>
      <c r="X12" s="14">
        <v>302</v>
      </c>
      <c r="Y12" s="14">
        <v>137</v>
      </c>
      <c r="Z12" s="14">
        <v>151</v>
      </c>
      <c r="AA12" s="14">
        <v>13</v>
      </c>
      <c r="AB12" s="14">
        <v>3</v>
      </c>
      <c r="AC12" s="14">
        <v>1</v>
      </c>
      <c r="AD12" s="14">
        <v>5</v>
      </c>
      <c r="AE12" s="14">
        <v>12</v>
      </c>
      <c r="AF12" s="14">
        <v>41</v>
      </c>
      <c r="AG12" s="14">
        <v>5</v>
      </c>
      <c r="AH12" s="14">
        <v>7</v>
      </c>
      <c r="AI12" s="14"/>
      <c r="AJ12" s="14">
        <v>16</v>
      </c>
      <c r="AK12" s="14">
        <v>10</v>
      </c>
      <c r="AL12" s="14">
        <v>149</v>
      </c>
      <c r="AM12" s="14">
        <v>137</v>
      </c>
      <c r="AN12" s="14">
        <v>84</v>
      </c>
      <c r="AO12" s="14">
        <v>70</v>
      </c>
      <c r="AP12" s="14">
        <v>108</v>
      </c>
      <c r="AQ12" s="14">
        <v>67</v>
      </c>
      <c r="AR12" s="14">
        <v>42</v>
      </c>
      <c r="AS12" s="14">
        <v>19</v>
      </c>
      <c r="AT12" s="14"/>
      <c r="AU12" s="15">
        <f t="shared" si="0"/>
        <v>3009</v>
      </c>
      <c r="AV12" s="16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>
      <c r="A13" s="12" t="s">
        <v>10</v>
      </c>
      <c r="B13" s="13">
        <v>23</v>
      </c>
      <c r="C13" s="14">
        <v>13</v>
      </c>
      <c r="D13" s="14">
        <v>18</v>
      </c>
      <c r="E13" s="14">
        <v>29</v>
      </c>
      <c r="F13" s="14">
        <v>28</v>
      </c>
      <c r="G13" s="14">
        <v>21</v>
      </c>
      <c r="H13" s="14">
        <v>27</v>
      </c>
      <c r="I13" s="14">
        <v>32</v>
      </c>
      <c r="J13" s="14">
        <v>33</v>
      </c>
      <c r="K13" s="14">
        <v>22</v>
      </c>
      <c r="L13" s="14">
        <v>24</v>
      </c>
      <c r="M13" s="14">
        <v>36</v>
      </c>
      <c r="N13" s="14">
        <v>27</v>
      </c>
      <c r="O13" s="14">
        <v>58</v>
      </c>
      <c r="P13" s="14">
        <v>14</v>
      </c>
      <c r="Q13" s="14">
        <v>55</v>
      </c>
      <c r="R13" s="14">
        <v>148</v>
      </c>
      <c r="S13" s="14">
        <v>43</v>
      </c>
      <c r="T13" s="14">
        <v>73</v>
      </c>
      <c r="U13" s="14">
        <v>37</v>
      </c>
      <c r="V13" s="14">
        <v>39</v>
      </c>
      <c r="W13" s="14">
        <v>24</v>
      </c>
      <c r="X13" s="14">
        <v>40</v>
      </c>
      <c r="Y13" s="14">
        <v>18</v>
      </c>
      <c r="Z13" s="14">
        <v>17</v>
      </c>
      <c r="AA13" s="14">
        <v>14</v>
      </c>
      <c r="AB13" s="14">
        <v>4</v>
      </c>
      <c r="AC13" s="14">
        <v>7</v>
      </c>
      <c r="AD13" s="14">
        <v>23</v>
      </c>
      <c r="AE13" s="14">
        <v>3</v>
      </c>
      <c r="AF13" s="14">
        <v>14</v>
      </c>
      <c r="AG13" s="14">
        <v>16</v>
      </c>
      <c r="AH13" s="14">
        <v>7</v>
      </c>
      <c r="AI13" s="14"/>
      <c r="AJ13" s="14">
        <v>21</v>
      </c>
      <c r="AK13" s="14">
        <v>12</v>
      </c>
      <c r="AL13" s="14">
        <v>59</v>
      </c>
      <c r="AM13" s="14">
        <v>48</v>
      </c>
      <c r="AN13" s="14">
        <v>41</v>
      </c>
      <c r="AO13" s="14">
        <v>34</v>
      </c>
      <c r="AP13" s="14">
        <v>26</v>
      </c>
      <c r="AQ13" s="14">
        <v>15</v>
      </c>
      <c r="AR13" s="14">
        <v>57</v>
      </c>
      <c r="AS13" s="14">
        <v>31</v>
      </c>
      <c r="AT13" s="14"/>
      <c r="AU13" s="15">
        <f t="shared" si="0"/>
        <v>1331</v>
      </c>
      <c r="AV13" s="16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>
      <c r="A14" s="12" t="s">
        <v>11</v>
      </c>
      <c r="B14" s="13">
        <v>27</v>
      </c>
      <c r="C14" s="14">
        <v>13</v>
      </c>
      <c r="D14" s="14">
        <v>40</v>
      </c>
      <c r="E14" s="14">
        <v>42</v>
      </c>
      <c r="F14" s="14">
        <v>43</v>
      </c>
      <c r="G14" s="14">
        <v>61</v>
      </c>
      <c r="H14" s="14">
        <v>56</v>
      </c>
      <c r="I14" s="14">
        <v>51</v>
      </c>
      <c r="J14" s="14">
        <v>44</v>
      </c>
      <c r="K14" s="14">
        <v>25</v>
      </c>
      <c r="L14" s="14">
        <v>28</v>
      </c>
      <c r="M14" s="14">
        <v>39</v>
      </c>
      <c r="N14" s="14">
        <v>40</v>
      </c>
      <c r="O14" s="14">
        <v>53</v>
      </c>
      <c r="P14" s="14">
        <v>8</v>
      </c>
      <c r="Q14" s="14">
        <v>47</v>
      </c>
      <c r="R14" s="14">
        <v>80</v>
      </c>
      <c r="S14" s="14">
        <v>64</v>
      </c>
      <c r="T14" s="14">
        <v>75</v>
      </c>
      <c r="U14" s="14">
        <v>51</v>
      </c>
      <c r="V14" s="14">
        <v>58</v>
      </c>
      <c r="W14" s="14">
        <v>51</v>
      </c>
      <c r="X14" s="14">
        <v>52</v>
      </c>
      <c r="Y14" s="14">
        <v>65</v>
      </c>
      <c r="Z14" s="14">
        <v>50</v>
      </c>
      <c r="AA14" s="14">
        <v>23</v>
      </c>
      <c r="AB14" s="14">
        <v>6</v>
      </c>
      <c r="AC14" s="14">
        <v>14</v>
      </c>
      <c r="AD14" s="14">
        <v>31</v>
      </c>
      <c r="AE14" s="14">
        <v>9</v>
      </c>
      <c r="AF14" s="14">
        <v>25</v>
      </c>
      <c r="AG14" s="14">
        <v>29</v>
      </c>
      <c r="AH14" s="14">
        <v>21</v>
      </c>
      <c r="AI14" s="14"/>
      <c r="AJ14" s="14">
        <v>42</v>
      </c>
      <c r="AK14" s="14">
        <v>20</v>
      </c>
      <c r="AL14" s="14">
        <v>62</v>
      </c>
      <c r="AM14" s="14">
        <v>55</v>
      </c>
      <c r="AN14" s="14">
        <v>56</v>
      </c>
      <c r="AO14" s="14">
        <v>58</v>
      </c>
      <c r="AP14" s="14">
        <v>66</v>
      </c>
      <c r="AQ14" s="14">
        <v>36</v>
      </c>
      <c r="AR14" s="14">
        <v>86</v>
      </c>
      <c r="AS14" s="14">
        <v>36</v>
      </c>
      <c r="AT14" s="14"/>
      <c r="AU14" s="15">
        <f t="shared" si="0"/>
        <v>1838</v>
      </c>
      <c r="AV14" s="16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>
      <c r="A15" s="12" t="s">
        <v>12</v>
      </c>
      <c r="B15" s="13">
        <v>86</v>
      </c>
      <c r="C15" s="14">
        <v>15</v>
      </c>
      <c r="D15" s="14">
        <v>31</v>
      </c>
      <c r="E15" s="14">
        <v>27</v>
      </c>
      <c r="F15" s="14">
        <v>34</v>
      </c>
      <c r="G15" s="14">
        <v>82</v>
      </c>
      <c r="H15" s="14">
        <v>84</v>
      </c>
      <c r="I15" s="14">
        <v>81</v>
      </c>
      <c r="J15" s="14">
        <v>66</v>
      </c>
      <c r="K15" s="14">
        <v>17</v>
      </c>
      <c r="L15" s="14">
        <v>34</v>
      </c>
      <c r="M15" s="14">
        <v>66</v>
      </c>
      <c r="N15" s="14">
        <v>55</v>
      </c>
      <c r="O15" s="14">
        <v>95</v>
      </c>
      <c r="P15" s="14">
        <v>20</v>
      </c>
      <c r="Q15" s="14">
        <v>77</v>
      </c>
      <c r="R15" s="14">
        <v>146</v>
      </c>
      <c r="S15" s="14">
        <v>200</v>
      </c>
      <c r="T15" s="14">
        <v>262</v>
      </c>
      <c r="U15" s="14">
        <v>247</v>
      </c>
      <c r="V15" s="14">
        <v>246</v>
      </c>
      <c r="W15" s="14">
        <v>278</v>
      </c>
      <c r="X15" s="14">
        <v>329</v>
      </c>
      <c r="Y15" s="14">
        <v>176</v>
      </c>
      <c r="Z15" s="14">
        <v>176</v>
      </c>
      <c r="AA15" s="14">
        <v>54</v>
      </c>
      <c r="AB15" s="14">
        <v>23</v>
      </c>
      <c r="AC15" s="14">
        <v>32</v>
      </c>
      <c r="AD15" s="14">
        <v>76</v>
      </c>
      <c r="AE15" s="14">
        <v>19</v>
      </c>
      <c r="AF15" s="14">
        <v>71</v>
      </c>
      <c r="AG15" s="14">
        <v>61</v>
      </c>
      <c r="AH15" s="14">
        <v>41</v>
      </c>
      <c r="AI15" s="14"/>
      <c r="AJ15" s="14">
        <v>47</v>
      </c>
      <c r="AK15" s="14">
        <v>27</v>
      </c>
      <c r="AL15" s="14">
        <v>193</v>
      </c>
      <c r="AM15" s="14">
        <v>169</v>
      </c>
      <c r="AN15" s="14">
        <v>111</v>
      </c>
      <c r="AO15" s="14">
        <v>110</v>
      </c>
      <c r="AP15" s="14">
        <v>151</v>
      </c>
      <c r="AQ15" s="14">
        <v>92</v>
      </c>
      <c r="AR15" s="14">
        <v>96</v>
      </c>
      <c r="AS15" s="14">
        <v>52</v>
      </c>
      <c r="AT15" s="14"/>
      <c r="AU15" s="15">
        <f t="shared" si="0"/>
        <v>4355</v>
      </c>
      <c r="AV15" s="16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>
      <c r="A16" s="12" t="s">
        <v>13</v>
      </c>
      <c r="B16" s="13">
        <v>15</v>
      </c>
      <c r="C16" s="14">
        <v>8</v>
      </c>
      <c r="D16" s="14">
        <v>25</v>
      </c>
      <c r="E16" s="14">
        <v>27</v>
      </c>
      <c r="F16" s="14">
        <v>30</v>
      </c>
      <c r="G16" s="14">
        <v>53</v>
      </c>
      <c r="H16" s="14">
        <v>44</v>
      </c>
      <c r="I16" s="14">
        <v>46</v>
      </c>
      <c r="J16" s="14">
        <v>38</v>
      </c>
      <c r="K16" s="14">
        <v>32</v>
      </c>
      <c r="L16" s="14">
        <v>28</v>
      </c>
      <c r="M16" s="14">
        <v>28</v>
      </c>
      <c r="N16" s="14">
        <v>26</v>
      </c>
      <c r="O16" s="14">
        <v>59</v>
      </c>
      <c r="P16" s="14">
        <v>16</v>
      </c>
      <c r="Q16" s="14">
        <v>39</v>
      </c>
      <c r="R16" s="14">
        <v>79</v>
      </c>
      <c r="S16" s="14">
        <v>43</v>
      </c>
      <c r="T16" s="14">
        <v>48</v>
      </c>
      <c r="U16" s="14">
        <v>33</v>
      </c>
      <c r="V16" s="14">
        <v>47</v>
      </c>
      <c r="W16" s="14">
        <v>20</v>
      </c>
      <c r="X16" s="14">
        <v>30</v>
      </c>
      <c r="Y16" s="14">
        <v>28</v>
      </c>
      <c r="Z16" s="14">
        <v>20</v>
      </c>
      <c r="AA16" s="14">
        <v>20</v>
      </c>
      <c r="AB16" s="14">
        <v>0</v>
      </c>
      <c r="AC16" s="14">
        <v>6</v>
      </c>
      <c r="AD16" s="14">
        <v>9</v>
      </c>
      <c r="AE16" s="14">
        <v>4</v>
      </c>
      <c r="AF16" s="14">
        <v>7</v>
      </c>
      <c r="AG16" s="14">
        <v>9</v>
      </c>
      <c r="AH16" s="14">
        <v>4</v>
      </c>
      <c r="AI16" s="14"/>
      <c r="AJ16" s="14">
        <v>17</v>
      </c>
      <c r="AK16" s="14">
        <v>10</v>
      </c>
      <c r="AL16" s="14">
        <v>39</v>
      </c>
      <c r="AM16" s="14">
        <v>33</v>
      </c>
      <c r="AN16" s="14">
        <v>43</v>
      </c>
      <c r="AO16" s="14">
        <v>39</v>
      </c>
      <c r="AP16" s="14">
        <v>31</v>
      </c>
      <c r="AQ16" s="14">
        <v>17</v>
      </c>
      <c r="AR16" s="14">
        <v>41</v>
      </c>
      <c r="AS16" s="14">
        <v>20</v>
      </c>
      <c r="AT16" s="14"/>
      <c r="AU16" s="15">
        <f t="shared" si="0"/>
        <v>1211</v>
      </c>
      <c r="AV16" s="16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>
      <c r="A17" s="12" t="s">
        <v>14</v>
      </c>
      <c r="B17" s="13">
        <v>12</v>
      </c>
      <c r="C17" s="14">
        <v>10</v>
      </c>
      <c r="D17" s="14">
        <v>22</v>
      </c>
      <c r="E17" s="14">
        <v>18</v>
      </c>
      <c r="F17" s="14">
        <v>28</v>
      </c>
      <c r="G17" s="14">
        <v>24</v>
      </c>
      <c r="H17" s="14">
        <v>27</v>
      </c>
      <c r="I17" s="14">
        <v>19</v>
      </c>
      <c r="J17" s="14">
        <v>29</v>
      </c>
      <c r="K17" s="14">
        <v>17</v>
      </c>
      <c r="L17" s="14">
        <v>10</v>
      </c>
      <c r="M17" s="14">
        <v>24</v>
      </c>
      <c r="N17" s="14">
        <v>14</v>
      </c>
      <c r="O17" s="14">
        <v>30</v>
      </c>
      <c r="P17" s="14">
        <v>10</v>
      </c>
      <c r="Q17" s="14">
        <v>22</v>
      </c>
      <c r="R17" s="14">
        <v>54</v>
      </c>
      <c r="S17" s="14">
        <v>23</v>
      </c>
      <c r="T17" s="14">
        <v>38</v>
      </c>
      <c r="U17" s="14">
        <v>28</v>
      </c>
      <c r="V17" s="14">
        <v>20</v>
      </c>
      <c r="W17" s="14">
        <v>15</v>
      </c>
      <c r="X17" s="14">
        <v>24</v>
      </c>
      <c r="Y17" s="14">
        <v>18</v>
      </c>
      <c r="Z17" s="14">
        <v>20</v>
      </c>
      <c r="AA17" s="14">
        <v>4</v>
      </c>
      <c r="AB17" s="14">
        <v>6</v>
      </c>
      <c r="AC17" s="14">
        <v>5</v>
      </c>
      <c r="AD17" s="14">
        <v>10</v>
      </c>
      <c r="AE17" s="14">
        <v>2</v>
      </c>
      <c r="AF17" s="14">
        <v>13</v>
      </c>
      <c r="AG17" s="14">
        <v>16</v>
      </c>
      <c r="AH17" s="14">
        <v>11</v>
      </c>
      <c r="AI17" s="14"/>
      <c r="AJ17" s="14">
        <v>36</v>
      </c>
      <c r="AK17" s="14">
        <v>27</v>
      </c>
      <c r="AL17" s="14">
        <v>35</v>
      </c>
      <c r="AM17" s="14">
        <v>29</v>
      </c>
      <c r="AN17" s="14">
        <v>30</v>
      </c>
      <c r="AO17" s="14">
        <v>29</v>
      </c>
      <c r="AP17" s="14">
        <v>19</v>
      </c>
      <c r="AQ17" s="14">
        <v>13</v>
      </c>
      <c r="AR17" s="14">
        <v>54</v>
      </c>
      <c r="AS17" s="14">
        <v>29</v>
      </c>
      <c r="AT17" s="14"/>
      <c r="AU17" s="15">
        <f t="shared" si="0"/>
        <v>924</v>
      </c>
      <c r="AV17" s="16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>
      <c r="A18" s="12" t="s">
        <v>15</v>
      </c>
      <c r="B18" s="13">
        <v>6</v>
      </c>
      <c r="C18" s="14"/>
      <c r="D18" s="14"/>
      <c r="E18" s="14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v>0</v>
      </c>
      <c r="AH18" s="14">
        <v>0</v>
      </c>
      <c r="AI18" s="14"/>
      <c r="AJ18" s="14">
        <v>0</v>
      </c>
      <c r="AK18" s="14">
        <v>0</v>
      </c>
      <c r="AL18" s="14">
        <v>0</v>
      </c>
      <c r="AM18" s="14">
        <v>0</v>
      </c>
      <c r="AN18" s="14"/>
      <c r="AO18" s="14"/>
      <c r="AP18" s="14"/>
      <c r="AQ18" s="14"/>
      <c r="AR18" s="14"/>
      <c r="AS18" s="14"/>
      <c r="AT18" s="14"/>
      <c r="AU18" s="15">
        <f t="shared" si="0"/>
        <v>6</v>
      </c>
      <c r="AV18" s="16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>
      <c r="A19" s="12" t="s">
        <v>16</v>
      </c>
      <c r="B19" s="13">
        <v>3</v>
      </c>
      <c r="C19" s="14"/>
      <c r="D19" s="14"/>
      <c r="E19" s="14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v>0</v>
      </c>
      <c r="R19" s="14"/>
      <c r="S19" s="14"/>
      <c r="T19" s="14"/>
      <c r="U19" s="14"/>
      <c r="V19" s="14"/>
      <c r="W19" s="14"/>
      <c r="X19" s="14"/>
      <c r="Y19" s="14"/>
      <c r="Z19" s="14">
        <v>1</v>
      </c>
      <c r="AA19" s="14"/>
      <c r="AB19" s="14"/>
      <c r="AC19" s="14"/>
      <c r="AD19" s="14"/>
      <c r="AE19" s="14"/>
      <c r="AF19" s="14"/>
      <c r="AG19" s="14">
        <v>0</v>
      </c>
      <c r="AH19" s="14">
        <v>0</v>
      </c>
      <c r="AI19" s="14"/>
      <c r="AJ19" s="14">
        <v>0</v>
      </c>
      <c r="AK19" s="14">
        <v>0</v>
      </c>
      <c r="AL19" s="14">
        <v>0</v>
      </c>
      <c r="AM19" s="14">
        <v>0</v>
      </c>
      <c r="AN19" s="14"/>
      <c r="AO19" s="14"/>
      <c r="AP19" s="14"/>
      <c r="AQ19" s="14"/>
      <c r="AR19" s="14"/>
      <c r="AS19" s="14"/>
      <c r="AT19" s="14"/>
      <c r="AU19" s="15">
        <f t="shared" si="0"/>
        <v>4</v>
      </c>
      <c r="AV19" s="16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>
      <c r="A20" s="12" t="s">
        <v>17</v>
      </c>
      <c r="B20" s="13"/>
      <c r="C20" s="14"/>
      <c r="D20" s="14"/>
      <c r="E20" s="14"/>
      <c r="F20" s="14">
        <v>1</v>
      </c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/>
      <c r="Q20" s="14">
        <v>0</v>
      </c>
      <c r="R20" s="14"/>
      <c r="S20" s="14"/>
      <c r="T20" s="14">
        <v>1</v>
      </c>
      <c r="U20" s="14">
        <v>2</v>
      </c>
      <c r="V20" s="14">
        <v>1</v>
      </c>
      <c r="W20" s="14">
        <v>3</v>
      </c>
      <c r="X20" s="14">
        <v>2</v>
      </c>
      <c r="Y20" s="14">
        <v>1</v>
      </c>
      <c r="Z20" s="14">
        <v>1</v>
      </c>
      <c r="AA20" s="14"/>
      <c r="AB20" s="14"/>
      <c r="AC20" s="14"/>
      <c r="AD20" s="14"/>
      <c r="AE20" s="14"/>
      <c r="AF20" s="14"/>
      <c r="AG20" s="14">
        <v>0</v>
      </c>
      <c r="AH20" s="14">
        <v>0</v>
      </c>
      <c r="AI20" s="14"/>
      <c r="AJ20" s="14">
        <v>0</v>
      </c>
      <c r="AK20" s="14">
        <v>0</v>
      </c>
      <c r="AL20" s="14">
        <v>0</v>
      </c>
      <c r="AM20" s="14">
        <v>0</v>
      </c>
      <c r="AN20" s="14">
        <v>1</v>
      </c>
      <c r="AO20" s="14"/>
      <c r="AP20" s="14">
        <v>1</v>
      </c>
      <c r="AQ20" s="14"/>
      <c r="AR20" s="14"/>
      <c r="AS20" s="14"/>
      <c r="AT20" s="14"/>
      <c r="AU20" s="15">
        <f t="shared" si="0"/>
        <v>16</v>
      </c>
      <c r="AV20" s="16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>
      <c r="A21" s="12" t="s">
        <v>17</v>
      </c>
      <c r="B21" s="13"/>
      <c r="C21" s="14"/>
      <c r="D21" s="14">
        <v>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0</v>
      </c>
      <c r="R21" s="14"/>
      <c r="S21" s="14"/>
      <c r="T21" s="14">
        <v>1</v>
      </c>
      <c r="U21" s="14"/>
      <c r="V21" s="14"/>
      <c r="W21" s="14"/>
      <c r="X21" s="14"/>
      <c r="Y21" s="14">
        <v>1</v>
      </c>
      <c r="Z21" s="14">
        <v>1</v>
      </c>
      <c r="AA21" s="14"/>
      <c r="AB21" s="14"/>
      <c r="AC21" s="14">
        <v>1</v>
      </c>
      <c r="AD21" s="14"/>
      <c r="AE21" s="14"/>
      <c r="AF21" s="14"/>
      <c r="AG21" s="14">
        <v>0</v>
      </c>
      <c r="AH21" s="14">
        <v>0</v>
      </c>
      <c r="AI21" s="14"/>
      <c r="AJ21" s="14">
        <v>0</v>
      </c>
      <c r="AK21" s="14">
        <v>0</v>
      </c>
      <c r="AL21" s="14">
        <v>0</v>
      </c>
      <c r="AM21" s="14">
        <v>0</v>
      </c>
      <c r="AN21" s="14">
        <v>1</v>
      </c>
      <c r="AO21" s="14"/>
      <c r="AP21" s="14">
        <v>1</v>
      </c>
      <c r="AQ21" s="14"/>
      <c r="AR21" s="14"/>
      <c r="AS21" s="14"/>
      <c r="AT21" s="14"/>
      <c r="AU21" s="15">
        <f t="shared" si="0"/>
        <v>7</v>
      </c>
      <c r="AV21" s="16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>
      <c r="A22" s="12" t="s">
        <v>18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5">
        <f t="shared" si="0"/>
        <v>0</v>
      </c>
      <c r="AV22" s="16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>
      <c r="A23" s="12" t="s">
        <v>19</v>
      </c>
      <c r="B23" s="13">
        <v>22</v>
      </c>
      <c r="C23" s="14">
        <v>8</v>
      </c>
      <c r="D23" s="14">
        <v>13</v>
      </c>
      <c r="E23" s="14">
        <v>24</v>
      </c>
      <c r="F23" s="14">
        <v>13</v>
      </c>
      <c r="G23" s="14">
        <v>38</v>
      </c>
      <c r="H23" s="14">
        <v>41</v>
      </c>
      <c r="I23" s="14">
        <v>19</v>
      </c>
      <c r="J23" s="14">
        <v>16</v>
      </c>
      <c r="K23" s="14">
        <v>21</v>
      </c>
      <c r="L23" s="14">
        <v>16</v>
      </c>
      <c r="M23" s="14">
        <v>19</v>
      </c>
      <c r="N23" s="14">
        <v>5</v>
      </c>
      <c r="O23" s="14">
        <v>20</v>
      </c>
      <c r="P23" s="14">
        <v>10</v>
      </c>
      <c r="Q23" s="14">
        <v>17</v>
      </c>
      <c r="R23" s="14">
        <v>26</v>
      </c>
      <c r="S23" s="14">
        <v>22</v>
      </c>
      <c r="T23" s="14">
        <v>17</v>
      </c>
      <c r="U23" s="14">
        <v>11</v>
      </c>
      <c r="V23" s="14">
        <v>12</v>
      </c>
      <c r="W23" s="14">
        <v>8</v>
      </c>
      <c r="X23" s="14">
        <v>9</v>
      </c>
      <c r="Y23" s="14">
        <v>9</v>
      </c>
      <c r="Z23" s="14">
        <v>7</v>
      </c>
      <c r="AA23" s="14">
        <v>36</v>
      </c>
      <c r="AB23" s="14">
        <v>10</v>
      </c>
      <c r="AC23" s="14">
        <v>17</v>
      </c>
      <c r="AD23" s="14">
        <v>36</v>
      </c>
      <c r="AE23" s="14">
        <v>6</v>
      </c>
      <c r="AF23" s="14">
        <v>42</v>
      </c>
      <c r="AG23" s="14">
        <v>39</v>
      </c>
      <c r="AH23" s="14">
        <v>24</v>
      </c>
      <c r="AI23" s="14"/>
      <c r="AJ23" s="14">
        <v>37</v>
      </c>
      <c r="AK23" s="14">
        <v>23</v>
      </c>
      <c r="AL23" s="14">
        <v>19</v>
      </c>
      <c r="AM23" s="14">
        <v>13</v>
      </c>
      <c r="AN23" s="14">
        <v>35</v>
      </c>
      <c r="AO23" s="14">
        <v>25</v>
      </c>
      <c r="AP23" s="14">
        <v>13</v>
      </c>
      <c r="AQ23" s="14">
        <v>6</v>
      </c>
      <c r="AR23" s="14">
        <v>52</v>
      </c>
      <c r="AS23" s="14">
        <v>32</v>
      </c>
      <c r="AT23" s="14"/>
      <c r="AU23" s="15">
        <f t="shared" si="0"/>
        <v>888</v>
      </c>
      <c r="AV23" s="16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>
      <c r="A24" s="12" t="s">
        <v>20</v>
      </c>
      <c r="B24" s="13">
        <v>51</v>
      </c>
      <c r="C24" s="14">
        <v>7</v>
      </c>
      <c r="D24" s="14">
        <v>9</v>
      </c>
      <c r="E24" s="14">
        <v>8</v>
      </c>
      <c r="F24" s="14">
        <v>12</v>
      </c>
      <c r="G24" s="14">
        <v>31</v>
      </c>
      <c r="H24" s="14">
        <v>52</v>
      </c>
      <c r="I24" s="14">
        <v>35</v>
      </c>
      <c r="J24" s="14">
        <v>31</v>
      </c>
      <c r="K24" s="14">
        <v>6</v>
      </c>
      <c r="L24" s="14">
        <v>9</v>
      </c>
      <c r="M24" s="14">
        <v>13</v>
      </c>
      <c r="N24" s="14">
        <v>13</v>
      </c>
      <c r="O24" s="14">
        <v>41</v>
      </c>
      <c r="P24" s="14">
        <v>10</v>
      </c>
      <c r="Q24" s="14">
        <v>28</v>
      </c>
      <c r="R24" s="14">
        <v>57</v>
      </c>
      <c r="S24" s="14">
        <v>128</v>
      </c>
      <c r="T24" s="14">
        <v>174</v>
      </c>
      <c r="U24" s="14">
        <v>199</v>
      </c>
      <c r="V24" s="14">
        <v>196</v>
      </c>
      <c r="W24" s="14">
        <v>231</v>
      </c>
      <c r="X24" s="14">
        <v>268</v>
      </c>
      <c r="Y24" s="14">
        <v>114</v>
      </c>
      <c r="Z24" s="14">
        <v>123</v>
      </c>
      <c r="AA24" s="14">
        <v>3</v>
      </c>
      <c r="AB24" s="14">
        <v>3</v>
      </c>
      <c r="AC24" s="14">
        <v>3</v>
      </c>
      <c r="AD24" s="14">
        <v>5</v>
      </c>
      <c r="AE24" s="14">
        <v>14</v>
      </c>
      <c r="AF24" s="14">
        <v>39</v>
      </c>
      <c r="AG24" s="14">
        <v>5</v>
      </c>
      <c r="AH24" s="14">
        <v>2</v>
      </c>
      <c r="AI24" s="14"/>
      <c r="AJ24" s="14">
        <v>6</v>
      </c>
      <c r="AK24" s="14">
        <v>3</v>
      </c>
      <c r="AL24" s="14">
        <v>120</v>
      </c>
      <c r="AM24" s="14">
        <v>106</v>
      </c>
      <c r="AN24" s="14">
        <v>59</v>
      </c>
      <c r="AO24" s="14">
        <v>59</v>
      </c>
      <c r="AP24" s="14">
        <v>76</v>
      </c>
      <c r="AQ24" s="14">
        <v>52</v>
      </c>
      <c r="AR24" s="14">
        <v>34</v>
      </c>
      <c r="AS24" s="14">
        <v>24</v>
      </c>
      <c r="AT24" s="14"/>
      <c r="AU24" s="15">
        <f t="shared" si="0"/>
        <v>2459</v>
      </c>
      <c r="AV24" s="16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>
      <c r="A25" s="12" t="s">
        <v>21</v>
      </c>
      <c r="B25" s="13">
        <v>37</v>
      </c>
      <c r="C25" s="14">
        <v>14</v>
      </c>
      <c r="D25" s="14">
        <v>30</v>
      </c>
      <c r="E25" s="14">
        <v>34</v>
      </c>
      <c r="F25" s="14">
        <v>47</v>
      </c>
      <c r="G25" s="14">
        <v>61</v>
      </c>
      <c r="H25" s="14">
        <v>49</v>
      </c>
      <c r="I25" s="14">
        <v>68</v>
      </c>
      <c r="J25" s="14">
        <v>53</v>
      </c>
      <c r="K25" s="14">
        <v>23</v>
      </c>
      <c r="L25" s="14">
        <v>29</v>
      </c>
      <c r="M25" s="14">
        <v>51</v>
      </c>
      <c r="N25" s="14">
        <v>44</v>
      </c>
      <c r="O25" s="14">
        <v>83</v>
      </c>
      <c r="P25" s="14">
        <v>19</v>
      </c>
      <c r="Q25" s="14">
        <v>52</v>
      </c>
      <c r="R25" s="14">
        <v>132</v>
      </c>
      <c r="S25" s="14">
        <v>56</v>
      </c>
      <c r="T25" s="14">
        <v>69</v>
      </c>
      <c r="U25" s="14">
        <v>48</v>
      </c>
      <c r="V25" s="14">
        <v>56</v>
      </c>
      <c r="W25" s="14">
        <v>39</v>
      </c>
      <c r="X25" s="14">
        <v>52</v>
      </c>
      <c r="Y25" s="14">
        <v>44</v>
      </c>
      <c r="Z25" s="14">
        <v>40</v>
      </c>
      <c r="AA25" s="14">
        <v>96</v>
      </c>
      <c r="AB25" s="14">
        <v>41</v>
      </c>
      <c r="AC25" s="14">
        <v>42</v>
      </c>
      <c r="AD25" s="14">
        <v>83</v>
      </c>
      <c r="AE25" s="14">
        <v>9</v>
      </c>
      <c r="AF25" s="14">
        <v>19</v>
      </c>
      <c r="AG25" s="14">
        <v>91</v>
      </c>
      <c r="AH25" s="14">
        <v>50</v>
      </c>
      <c r="AI25" s="14"/>
      <c r="AJ25" s="14">
        <v>57</v>
      </c>
      <c r="AK25" s="14">
        <v>30</v>
      </c>
      <c r="AL25" s="14">
        <v>81</v>
      </c>
      <c r="AM25" s="14">
        <v>52</v>
      </c>
      <c r="AN25" s="14">
        <v>62</v>
      </c>
      <c r="AO25" s="14">
        <v>61</v>
      </c>
      <c r="AP25" s="14">
        <v>61</v>
      </c>
      <c r="AQ25" s="14">
        <v>31</v>
      </c>
      <c r="AR25" s="14">
        <v>96</v>
      </c>
      <c r="AS25" s="14">
        <v>44</v>
      </c>
      <c r="AT25" s="14"/>
      <c r="AU25" s="15">
        <f t="shared" si="0"/>
        <v>2236</v>
      </c>
      <c r="AV25" s="16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>
      <c r="A26" s="12" t="s">
        <v>17</v>
      </c>
      <c r="B26" s="13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1</v>
      </c>
      <c r="M26" s="14">
        <v>0</v>
      </c>
      <c r="N26" s="14">
        <v>0</v>
      </c>
      <c r="O26" s="14">
        <v>0</v>
      </c>
      <c r="P26" s="14">
        <v>1</v>
      </c>
      <c r="Q26" s="14">
        <v>1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/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/>
      <c r="AU26" s="15">
        <f t="shared" si="0"/>
        <v>4</v>
      </c>
      <c r="AV26" s="16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.75">
      <c r="A27" s="12" t="s">
        <v>18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5">
        <f t="shared" si="0"/>
        <v>0</v>
      </c>
      <c r="AV27" s="16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.75">
      <c r="A28" s="12" t="s">
        <v>18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5">
        <f t="shared" si="0"/>
        <v>0</v>
      </c>
      <c r="AV28" s="16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2.75">
      <c r="A29" s="12" t="s">
        <v>22</v>
      </c>
      <c r="B29" s="13">
        <f aca="true" t="shared" si="1" ref="B29:AU29">SUM(B4:B28)</f>
        <v>604</v>
      </c>
      <c r="C29" s="13">
        <f t="shared" si="1"/>
        <v>199</v>
      </c>
      <c r="D29" s="13">
        <f t="shared" si="1"/>
        <v>369</v>
      </c>
      <c r="E29" s="13">
        <f t="shared" si="1"/>
        <v>391</v>
      </c>
      <c r="F29" s="13">
        <f t="shared" si="1"/>
        <v>453</v>
      </c>
      <c r="G29" s="13">
        <f t="shared" si="1"/>
        <v>754</v>
      </c>
      <c r="H29" s="13">
        <f t="shared" si="1"/>
        <v>781</v>
      </c>
      <c r="I29" s="13">
        <f t="shared" si="1"/>
        <v>665</v>
      </c>
      <c r="J29" s="13">
        <f t="shared" si="1"/>
        <v>578</v>
      </c>
      <c r="K29" s="13">
        <f t="shared" si="1"/>
        <v>381</v>
      </c>
      <c r="L29" s="13">
        <f t="shared" si="1"/>
        <v>348</v>
      </c>
      <c r="M29" s="13">
        <f t="shared" si="1"/>
        <v>555</v>
      </c>
      <c r="N29" s="13">
        <f t="shared" si="1"/>
        <v>430</v>
      </c>
      <c r="O29" s="13">
        <f t="shared" si="1"/>
        <v>838</v>
      </c>
      <c r="P29" s="13">
        <f t="shared" si="1"/>
        <v>242</v>
      </c>
      <c r="Q29" s="13">
        <f t="shared" si="1"/>
        <v>600</v>
      </c>
      <c r="R29" s="13">
        <f t="shared" si="1"/>
        <v>1263</v>
      </c>
      <c r="S29" s="13">
        <f t="shared" si="1"/>
        <v>1050</v>
      </c>
      <c r="T29" s="13">
        <f t="shared" si="1"/>
        <v>1348</v>
      </c>
      <c r="U29" s="13">
        <f t="shared" si="1"/>
        <v>1250</v>
      </c>
      <c r="V29" s="13">
        <f t="shared" si="1"/>
        <v>1270</v>
      </c>
      <c r="W29" s="13">
        <f t="shared" si="1"/>
        <v>1335</v>
      </c>
      <c r="X29" s="13">
        <f t="shared" si="1"/>
        <v>1559</v>
      </c>
      <c r="Y29" s="13">
        <f t="shared" si="1"/>
        <v>887</v>
      </c>
      <c r="Z29" s="13">
        <f t="shared" si="1"/>
        <v>886</v>
      </c>
      <c r="AA29" s="13">
        <f t="shared" si="1"/>
        <v>700</v>
      </c>
      <c r="AB29" s="13">
        <f t="shared" si="1"/>
        <v>301</v>
      </c>
      <c r="AC29" s="13">
        <f t="shared" si="1"/>
        <v>354</v>
      </c>
      <c r="AD29" s="13">
        <f t="shared" si="1"/>
        <v>720</v>
      </c>
      <c r="AE29" s="13">
        <f t="shared" si="1"/>
        <v>172</v>
      </c>
      <c r="AF29" s="13">
        <f t="shared" si="1"/>
        <v>613</v>
      </c>
      <c r="AG29" s="13">
        <f t="shared" si="1"/>
        <v>730</v>
      </c>
      <c r="AH29" s="13">
        <f t="shared" si="1"/>
        <v>361</v>
      </c>
      <c r="AI29" s="13">
        <f t="shared" si="1"/>
        <v>0</v>
      </c>
      <c r="AJ29" s="13">
        <f t="shared" si="1"/>
        <v>640</v>
      </c>
      <c r="AK29" s="13">
        <f t="shared" si="1"/>
        <v>339</v>
      </c>
      <c r="AL29" s="13">
        <f t="shared" si="1"/>
        <v>1179</v>
      </c>
      <c r="AM29" s="13">
        <f t="shared" si="1"/>
        <v>934</v>
      </c>
      <c r="AN29" s="13">
        <f t="shared" si="1"/>
        <v>841</v>
      </c>
      <c r="AO29" s="13">
        <f t="shared" si="1"/>
        <v>800</v>
      </c>
      <c r="AP29" s="13">
        <f t="shared" si="1"/>
        <v>824</v>
      </c>
      <c r="AQ29" s="13">
        <f t="shared" si="1"/>
        <v>473</v>
      </c>
      <c r="AR29" s="13">
        <f t="shared" si="1"/>
        <v>1120</v>
      </c>
      <c r="AS29" s="13">
        <f t="shared" si="1"/>
        <v>582</v>
      </c>
      <c r="AT29" s="13">
        <f t="shared" si="1"/>
        <v>0</v>
      </c>
      <c r="AU29" s="13">
        <f t="shared" si="1"/>
        <v>30719</v>
      </c>
      <c r="AV29" s="17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2.75">
      <c r="A30" s="12" t="s">
        <v>18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5"/>
      <c r="AV30" s="16"/>
      <c r="AW30" s="2"/>
      <c r="AX30" s="2"/>
      <c r="AY30" s="2"/>
      <c r="AZ30" s="2"/>
      <c r="BA30" s="2"/>
      <c r="BB30" s="2"/>
      <c r="BC30" s="2"/>
      <c r="BD30" s="2"/>
      <c r="BE30" s="2"/>
    </row>
    <row r="31" spans="1:47" ht="12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</sheetData>
  <sheetProtection/>
  <printOptions gridLines="1" horizontalCentered="1" verticalCentered="1"/>
  <pageMargins left="0.205555555555556" right="0.205555555555556" top="0.179861111111111" bottom="0.181944444444444" header="0" footer="0"/>
  <pageSetup horizontalDpi="600" verticalDpi="600" orientation="landscape" paperSize="17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cp:lastPrinted>2006-05-26T22:15:25Z</cp:lastPrinted>
  <dcterms:created xsi:type="dcterms:W3CDTF">2006-05-11T13:21:39Z</dcterms:created>
  <dcterms:modified xsi:type="dcterms:W3CDTF">2012-01-08T22:48:27Z</dcterms:modified>
  <cp:category/>
  <cp:version/>
  <cp:contentType/>
  <cp:contentStatus/>
</cp:coreProperties>
</file>